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3"/>
  </bookViews>
  <sheets>
    <sheet name="A-finale" sheetId="1" r:id="rId1"/>
    <sheet name="B-finale" sheetId="2" r:id="rId2"/>
    <sheet name="OB-finale" sheetId="3" r:id="rId3"/>
    <sheet name="Mini-finale" sheetId="4" r:id="rId4"/>
  </sheets>
  <definedNames>
    <definedName name="_xlnm.Print_Area" localSheetId="0">'A-finale'!$B$1:$S$29</definedName>
    <definedName name="_xlnm.Print_Area" localSheetId="1">'B-finale'!$B$1:$S$20</definedName>
    <definedName name="_xlnm.Print_Area" localSheetId="3">'Mini-finale'!$B$1:$S$24</definedName>
    <definedName name="_xlnm.Print_Area" localSheetId="2">'OB-finale'!$B$1:$S$16</definedName>
  </definedNames>
  <calcPr fullCalcOnLoad="1"/>
</workbook>
</file>

<file path=xl/sharedStrings.xml><?xml version="1.0" encoding="utf-8"?>
<sst xmlns="http://schemas.openxmlformats.org/spreadsheetml/2006/main" count="706" uniqueCount="325">
  <si>
    <t>Klubbens</t>
  </si>
  <si>
    <t>Kører 1</t>
  </si>
  <si>
    <t>Kører 2</t>
  </si>
  <si>
    <t>Kører 3</t>
  </si>
  <si>
    <t>Hold.</t>
  </si>
  <si>
    <t>Klub navn</t>
  </si>
  <si>
    <t>Nr.</t>
  </si>
  <si>
    <t>Licens</t>
  </si>
  <si>
    <t>klasse</t>
  </si>
  <si>
    <t>Holdleder</t>
  </si>
  <si>
    <t>A / B</t>
  </si>
  <si>
    <t>fri 2</t>
  </si>
  <si>
    <t>fri 3</t>
  </si>
  <si>
    <t>Fornavn</t>
  </si>
  <si>
    <t>Efternavn</t>
  </si>
  <si>
    <t>Martin</t>
  </si>
  <si>
    <t>Andreas</t>
  </si>
  <si>
    <t>Jonas</t>
  </si>
  <si>
    <t>Nielsen</t>
  </si>
  <si>
    <t>Jensen</t>
  </si>
  <si>
    <t>Kim</t>
  </si>
  <si>
    <t>Sørensen</t>
  </si>
  <si>
    <t>Mark</t>
  </si>
  <si>
    <t>Jesper</t>
  </si>
  <si>
    <t>Kristensen</t>
  </si>
  <si>
    <t xml:space="preserve">Mads </t>
  </si>
  <si>
    <t>Vendelbo</t>
  </si>
  <si>
    <t>Nikolaj</t>
  </si>
  <si>
    <t>Rasmus</t>
  </si>
  <si>
    <t>Jacobsen</t>
  </si>
  <si>
    <t>Mike</t>
  </si>
  <si>
    <t>Lauritsen</t>
  </si>
  <si>
    <t xml:space="preserve">Anders </t>
  </si>
  <si>
    <t>Wonsbeck</t>
  </si>
  <si>
    <t>Mikkel</t>
  </si>
  <si>
    <t>Bendix</t>
  </si>
  <si>
    <t>Daniel</t>
  </si>
  <si>
    <t>Damkjær</t>
  </si>
  <si>
    <t>Dima</t>
  </si>
  <si>
    <t>Schmidt</t>
  </si>
  <si>
    <t>Kjær</t>
  </si>
  <si>
    <t>Jepsen</t>
  </si>
  <si>
    <t>Jørgensen</t>
  </si>
  <si>
    <t>Andersen</t>
  </si>
  <si>
    <t xml:space="preserve">Mikkel </t>
  </si>
  <si>
    <t>Nichlas</t>
  </si>
  <si>
    <t>Bjerregaard</t>
  </si>
  <si>
    <t>Morten</t>
  </si>
  <si>
    <t>Lilholt</t>
  </si>
  <si>
    <t>Claus Snedker</t>
  </si>
  <si>
    <t>Kaalund</t>
  </si>
  <si>
    <t xml:space="preserve">Kim </t>
  </si>
  <si>
    <t>Peter</t>
  </si>
  <si>
    <t>Helene Andersen</t>
  </si>
  <si>
    <t>Mathias</t>
  </si>
  <si>
    <t>Fredrik</t>
  </si>
  <si>
    <t>Langagergaard</t>
  </si>
  <si>
    <t>Knudsen</t>
  </si>
  <si>
    <t>Dan</t>
  </si>
  <si>
    <t>Jacob</t>
  </si>
  <si>
    <t>Simon</t>
  </si>
  <si>
    <t>Michel</t>
  </si>
  <si>
    <t>Pedersen</t>
  </si>
  <si>
    <t>Lotte Østergaard</t>
  </si>
  <si>
    <t>Thomas</t>
  </si>
  <si>
    <t>Feddersen</t>
  </si>
  <si>
    <t>Christensen</t>
  </si>
  <si>
    <t>Birk</t>
  </si>
  <si>
    <t>Kristiansen</t>
  </si>
  <si>
    <t>Nicklas</t>
  </si>
  <si>
    <t>Mogensen</t>
  </si>
  <si>
    <t>Kristian</t>
  </si>
  <si>
    <t>Jeppe</t>
  </si>
  <si>
    <t>Oliver</t>
  </si>
  <si>
    <t>Larsen</t>
  </si>
  <si>
    <t>Overby</t>
  </si>
  <si>
    <t>Jens</t>
  </si>
  <si>
    <t>Henriksen</t>
  </si>
  <si>
    <t>Mikkel B</t>
  </si>
  <si>
    <t>Olsen</t>
  </si>
  <si>
    <t>Haagensen</t>
  </si>
  <si>
    <t>Hansen</t>
  </si>
  <si>
    <t>Hauser</t>
  </si>
  <si>
    <t>Sara</t>
  </si>
  <si>
    <t>Wozniak</t>
  </si>
  <si>
    <t>Johansen</t>
  </si>
  <si>
    <t>Tonni</t>
  </si>
  <si>
    <t>Jane Johansen</t>
  </si>
  <si>
    <t>Fyens Motor Sport (FMS)</t>
  </si>
  <si>
    <t>Marcus</t>
  </si>
  <si>
    <t>Petersen</t>
  </si>
  <si>
    <t>Jakob</t>
  </si>
  <si>
    <t>Hald</t>
  </si>
  <si>
    <t>Jan Feddersen</t>
  </si>
  <si>
    <t>Håstrup</t>
  </si>
  <si>
    <t xml:space="preserve">Mathias </t>
  </si>
  <si>
    <t>Damsgaard</t>
  </si>
  <si>
    <t>Kval</t>
  </si>
  <si>
    <t>heat 1</t>
  </si>
  <si>
    <t>heat 2</t>
  </si>
  <si>
    <t>heat 3</t>
  </si>
  <si>
    <t>Total</t>
  </si>
  <si>
    <t>1 nr</t>
  </si>
  <si>
    <t>2 nr</t>
  </si>
  <si>
    <t>3 nr</t>
  </si>
  <si>
    <t>Frederikshavn Motocross Klub 2016</t>
  </si>
  <si>
    <t>Hold DM d. 3 &amp; 4 September 2016</t>
  </si>
  <si>
    <t>Frederik</t>
  </si>
  <si>
    <t>Lars Bo Rasmussen</t>
  </si>
  <si>
    <t xml:space="preserve">MAXI DM HOLD      </t>
  </si>
  <si>
    <t>Janne Andersen</t>
  </si>
  <si>
    <t>Sam</t>
  </si>
  <si>
    <t>Korneliussen</t>
  </si>
  <si>
    <t>Emil Juul</t>
  </si>
  <si>
    <t>Kenneth</t>
  </si>
  <si>
    <t>Søren Vitrup</t>
  </si>
  <si>
    <t>Bak</t>
  </si>
  <si>
    <t>Haarup</t>
  </si>
  <si>
    <t>Mads Haarup</t>
  </si>
  <si>
    <t>Porskrog</t>
  </si>
  <si>
    <t>Søjberg</t>
  </si>
  <si>
    <t>Frederik Riis</t>
  </si>
  <si>
    <t>Østergaard</t>
  </si>
  <si>
    <t>Charlotte Sørensen</t>
  </si>
  <si>
    <t>Skovgaard</t>
  </si>
  <si>
    <t>Klaus Skovgaard</t>
  </si>
  <si>
    <t>Phillip</t>
  </si>
  <si>
    <t>Mathilde Mødekjær</t>
  </si>
  <si>
    <t>Heidi Jensen</t>
  </si>
  <si>
    <t>Lars Schmidt</t>
  </si>
  <si>
    <t>Nicolaj T</t>
  </si>
  <si>
    <t>Poul Hjorth: 1466</t>
  </si>
  <si>
    <t>Mikkel Hjorth: 19163</t>
  </si>
  <si>
    <t xml:space="preserve">Nikolaj </t>
  </si>
  <si>
    <t>Elmose</t>
  </si>
  <si>
    <t>Søren Elmose</t>
  </si>
  <si>
    <t>Rasksen</t>
  </si>
  <si>
    <t>Andre Christensen</t>
  </si>
  <si>
    <t>Michael Mogensen</t>
  </si>
  <si>
    <t>Aske</t>
  </si>
  <si>
    <t>Kenneth Jepsen</t>
  </si>
  <si>
    <t>Hjørring Motorsport (HJMS) - 1</t>
  </si>
  <si>
    <t>Hjørring Motorsport (HJMS) - 2</t>
  </si>
  <si>
    <t>Hjørring Motorsport (HJMS) - 3</t>
  </si>
  <si>
    <t>Holstebro Motocross Club (HMCC) - 1</t>
  </si>
  <si>
    <t>Holstebro Motocross Club (HMCC) - 2</t>
  </si>
  <si>
    <t>Han Herred Motor Klub (Hamk)</t>
  </si>
  <si>
    <t>Århus Motor Klub (AMK)</t>
  </si>
  <si>
    <t>Aalborg Motor Klub (ALMK)</t>
  </si>
  <si>
    <t>Børkop Motor Sport (BMS) - 1</t>
  </si>
  <si>
    <t>Børkop Motor Sport (BMS) - 2</t>
  </si>
  <si>
    <t>Randers Motor Sport (RMS) - 1</t>
  </si>
  <si>
    <t>Randers Motor Sport (RMS) - 3</t>
  </si>
  <si>
    <t>Hadsund Motor klub (HDMK) - 1</t>
  </si>
  <si>
    <t>Næstved Motor Klub (NMK) - 1</t>
  </si>
  <si>
    <t>Næstved Motor Klub (NMK)  - 2</t>
  </si>
  <si>
    <t>Kolding Motocross Klub (KMCK)</t>
  </si>
  <si>
    <t>Motorcykel Clubben Svendborg (MCS) 1</t>
  </si>
  <si>
    <t>Motorcykel Clubben Svendborg MCS) 2</t>
  </si>
  <si>
    <t>kører 1</t>
  </si>
  <si>
    <t>Hedeland MK</t>
  </si>
  <si>
    <t>Balzer</t>
  </si>
  <si>
    <t>Placering</t>
  </si>
  <si>
    <t>Fradrag</t>
  </si>
  <si>
    <t>Lars Degn</t>
  </si>
  <si>
    <t>Degn</t>
  </si>
  <si>
    <t>Lasse</t>
  </si>
  <si>
    <t>Søgård</t>
  </si>
  <si>
    <t>Hadsund Motor klub (HDMK) - 2</t>
  </si>
  <si>
    <t>Peter Beck</t>
  </si>
  <si>
    <t>Saksager</t>
  </si>
  <si>
    <t>Christoffer</t>
  </si>
  <si>
    <t>Hjørring Motorsport (HJMS) - 6</t>
  </si>
  <si>
    <t>Mads Nielsen</t>
  </si>
  <si>
    <t xml:space="preserve">Søren Møller </t>
  </si>
  <si>
    <t>Thaisen</t>
  </si>
  <si>
    <t xml:space="preserve">Nicolaj </t>
  </si>
  <si>
    <t>Anders Kaa</t>
  </si>
  <si>
    <t>Hjørring Motorsport (HJMS) - 4</t>
  </si>
  <si>
    <t>Simon Friis</t>
  </si>
  <si>
    <t>Andreasen</t>
  </si>
  <si>
    <t xml:space="preserve">Lars </t>
  </si>
  <si>
    <t>Guldager</t>
  </si>
  <si>
    <t>Skytte</t>
  </si>
  <si>
    <t>Jens Christian</t>
  </si>
  <si>
    <t>Frederikshavn Motocross klub (FMCK) 2</t>
  </si>
  <si>
    <t>Ulla Vega Jørgensen</t>
  </si>
  <si>
    <t>Heberg Ludwigsen</t>
  </si>
  <si>
    <t>Bramsen Ejlersen</t>
  </si>
  <si>
    <t>Lucas</t>
  </si>
  <si>
    <t>Slangerup Motocrossklub (SLMK)</t>
  </si>
  <si>
    <t xml:space="preserve">Jesper Nesager Larsen </t>
  </si>
  <si>
    <t>Nikolajsen</t>
  </si>
  <si>
    <t xml:space="preserve">Mike </t>
  </si>
  <si>
    <t>Møller Pedersen</t>
  </si>
  <si>
    <t>Lunderbjerg Motocross Club (LMC)</t>
  </si>
  <si>
    <t>Marina Jørgensen</t>
  </si>
  <si>
    <t>Skjøtt</t>
  </si>
  <si>
    <t>Dam</t>
  </si>
  <si>
    <t>Line</t>
  </si>
  <si>
    <t>Randers Motor Sport (RMS) - 2</t>
  </si>
  <si>
    <t>Kim Andersen</t>
  </si>
  <si>
    <t>Wieben Rasmussen</t>
  </si>
  <si>
    <t>Tobias</t>
  </si>
  <si>
    <t>Victor</t>
  </si>
  <si>
    <t>Motorcykel Clubben Svendborg (MCS) 3</t>
  </si>
  <si>
    <t>Lars Fog Hansen</t>
  </si>
  <si>
    <t>Jacob Fog</t>
  </si>
  <si>
    <t>Buus</t>
  </si>
  <si>
    <t>Maach</t>
  </si>
  <si>
    <t>Hjørring Motorsport (HJMS) - 5</t>
  </si>
  <si>
    <t>Jens Christian Skytte</t>
  </si>
  <si>
    <t>Friis</t>
  </si>
  <si>
    <t>Nicolai</t>
  </si>
  <si>
    <t>Frederikshavn Motocross klub (FMCK) 1</t>
  </si>
  <si>
    <t>Tonny Nielsen</t>
  </si>
  <si>
    <t>Kanstrup</t>
  </si>
  <si>
    <t xml:space="preserve">Oliver </t>
  </si>
  <si>
    <t>Frederiksborg Amts Motorklub  (FAM)</t>
  </si>
  <si>
    <t>kører 3</t>
  </si>
  <si>
    <t>Keld</t>
  </si>
  <si>
    <t>kører 2</t>
  </si>
  <si>
    <t>Anders</t>
  </si>
  <si>
    <t>Hüttmann</t>
  </si>
  <si>
    <t>Frank</t>
  </si>
  <si>
    <t>Motorcykel Clubben Svendborg (MCS)</t>
  </si>
  <si>
    <t>Mogens Nielsen</t>
  </si>
  <si>
    <t>Madsen</t>
  </si>
  <si>
    <t>Rene</t>
  </si>
  <si>
    <t>Mogens</t>
  </si>
  <si>
    <t>Frederiksborg Amts Motorklub - 3 (FAM)</t>
  </si>
  <si>
    <t>Brian Nielsen</t>
  </si>
  <si>
    <t>Bertel</t>
  </si>
  <si>
    <t xml:space="preserve">Tommy </t>
  </si>
  <si>
    <t>Lyngvig</t>
  </si>
  <si>
    <t>Christian</t>
  </si>
  <si>
    <t>Jan</t>
  </si>
  <si>
    <t>Børkop Motor Sport (BMS)</t>
  </si>
  <si>
    <t>Christian Foghgaard</t>
  </si>
  <si>
    <t>Martens</t>
  </si>
  <si>
    <t>Lars</t>
  </si>
  <si>
    <t>Jan Grøn</t>
  </si>
  <si>
    <t>Frederiksen</t>
  </si>
  <si>
    <t>Hjørring Motorsport (HJMS)</t>
  </si>
  <si>
    <t>Signe Iversen</t>
  </si>
  <si>
    <t>Torp</t>
  </si>
  <si>
    <t>Borup</t>
  </si>
  <si>
    <t>Iversen</t>
  </si>
  <si>
    <t>Nick</t>
  </si>
  <si>
    <t>Rasmus Garnell</t>
  </si>
  <si>
    <t>Bitsch</t>
  </si>
  <si>
    <t>Jørgen</t>
  </si>
  <si>
    <t>Poulsen</t>
  </si>
  <si>
    <t xml:space="preserve">Johnny </t>
  </si>
  <si>
    <t>Hermansen</t>
  </si>
  <si>
    <t>Michael</t>
  </si>
  <si>
    <t>Frederiksborg Amts Motorklub - 2 (FAM)</t>
  </si>
  <si>
    <t>Jørgen Bitsch</t>
  </si>
  <si>
    <t>Kim A</t>
  </si>
  <si>
    <t>Garnell</t>
  </si>
  <si>
    <t xml:space="preserve">Rasmus </t>
  </si>
  <si>
    <t>Frederiksborg Amts Motorklub - 1 (FAM)</t>
  </si>
  <si>
    <t xml:space="preserve">OB DM HOLD      </t>
  </si>
  <si>
    <t>Jens Søgård: 36268</t>
  </si>
  <si>
    <t>fri 7</t>
  </si>
  <si>
    <t>Naundrup</t>
  </si>
  <si>
    <t xml:space="preserve">Philip </t>
  </si>
  <si>
    <t>William S</t>
  </si>
  <si>
    <t>fri 1</t>
  </si>
  <si>
    <t>Rasmus B</t>
  </si>
  <si>
    <t>Holstebro Motocross Club (HMCC)</t>
  </si>
  <si>
    <t>Mikkel Snedker</t>
  </si>
  <si>
    <t>fri 4</t>
  </si>
  <si>
    <t>Asger</t>
  </si>
  <si>
    <t>Foghsgaard</t>
  </si>
  <si>
    <t>Erik Olsen</t>
  </si>
  <si>
    <t>fri 8</t>
  </si>
  <si>
    <t>Møller</t>
  </si>
  <si>
    <t>William</t>
  </si>
  <si>
    <t>Magnus</t>
  </si>
  <si>
    <t>fri 10</t>
  </si>
  <si>
    <t>Koldt</t>
  </si>
  <si>
    <t>Kjær Nielsen</t>
  </si>
  <si>
    <t>Bengtson</t>
  </si>
  <si>
    <t>Slangerup Motocross klub (SLMK)</t>
  </si>
  <si>
    <t>Klaus Eskildsen</t>
  </si>
  <si>
    <t>Eskildsen</t>
  </si>
  <si>
    <t>Støhs</t>
  </si>
  <si>
    <t>Malou</t>
  </si>
  <si>
    <t>Emil Larsen</t>
  </si>
  <si>
    <t>fri 9</t>
  </si>
  <si>
    <t>Legaard</t>
  </si>
  <si>
    <t>Filip</t>
  </si>
  <si>
    <t>Albert</t>
  </si>
  <si>
    <t>Legaard Henriksen</t>
  </si>
  <si>
    <t>Anna</t>
  </si>
  <si>
    <t>Slagelse MX</t>
  </si>
  <si>
    <t>Mikkel Caprani</t>
  </si>
  <si>
    <t>fri 5</t>
  </si>
  <si>
    <t>Caprani</t>
  </si>
  <si>
    <t>Søren</t>
  </si>
  <si>
    <t>Biering</t>
  </si>
  <si>
    <t>Sebastian</t>
  </si>
  <si>
    <t>Tony Smith</t>
  </si>
  <si>
    <t>Smith</t>
  </si>
  <si>
    <t>Mortensen</t>
  </si>
  <si>
    <t>Casper</t>
  </si>
  <si>
    <t>Rasmussen</t>
  </si>
  <si>
    <t>Marius</t>
  </si>
  <si>
    <t>Anemette Kleemann</t>
  </si>
  <si>
    <t>Kleeman</t>
  </si>
  <si>
    <t>Kleemann</t>
  </si>
  <si>
    <t xml:space="preserve">William </t>
  </si>
  <si>
    <t>Albetsen</t>
  </si>
  <si>
    <t xml:space="preserve">Zander </t>
  </si>
  <si>
    <t>Vordingborg Motor Cross Klub (VMCK)</t>
  </si>
  <si>
    <t xml:space="preserve">Johannes Jensen  </t>
  </si>
  <si>
    <t>Kroh Jensen</t>
  </si>
  <si>
    <t>Niclas</t>
  </si>
  <si>
    <t>Jurgensen</t>
  </si>
  <si>
    <t>Philip</t>
  </si>
  <si>
    <t>Sønderborg motor Club (SMC)</t>
  </si>
  <si>
    <t xml:space="preserve">MINI DM HOLD       </t>
  </si>
  <si>
    <t>A-finale</t>
  </si>
  <si>
    <t>B-finale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</si>
</sst>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Ja&quot;;&quot;Ja&quot;;&quot;Nej&quot;"/>
    <numFmt numFmtId="183" formatCode="&quot;Sandt&quot;;&quot;Sandt&quot;;&quot;Falsk&quot;"/>
    <numFmt numFmtId="184" formatCode="&quot;Til&quot;;&quot;Til&quot;;&quot;Fra&quot;"/>
    <numFmt numFmtId="185" formatCode="[$€-2]\ #.##000_);[Red]\([$€-2]\ #.##000\)"/>
    <numFmt numFmtId="186" formatCode="[$kr-406]&quot; &quot;#,##0.00;[Red][$kr-406]&quot; -&quot;#,##0.00"/>
  </numFmts>
  <fonts count="43">
    <font>
      <sz val="11"/>
      <color indexed="8"/>
      <name val="Calibri"/>
      <family val="0"/>
    </font>
    <font>
      <sz val="10"/>
      <name val="Arial"/>
      <family val="0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 Unicode MS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1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i/>
      <u val="single"/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38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8" fillId="7" borderId="2" applyNumberFormat="0" applyAlignment="0" applyProtection="0"/>
    <xf numFmtId="0" fontId="8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3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1" fillId="17" borderId="4" applyNumberFormat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86" fontId="42" fillId="0" borderId="0">
      <alignment/>
      <protection/>
    </xf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1" fillId="24" borderId="19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49" fontId="1" fillId="24" borderId="16" xfId="0" applyNumberFormat="1" applyFont="1" applyFill="1" applyBorder="1" applyAlignment="1">
      <alignment horizontal="center" textRotation="90"/>
    </xf>
    <xf numFmtId="0" fontId="1" fillId="24" borderId="17" xfId="0" applyFont="1" applyFill="1" applyBorder="1" applyAlignment="1">
      <alignment horizontal="center" textRotation="90"/>
    </xf>
    <xf numFmtId="0" fontId="27" fillId="24" borderId="18" xfId="0" applyFont="1" applyFill="1" applyBorder="1" applyAlignment="1">
      <alignment/>
    </xf>
    <xf numFmtId="49" fontId="1" fillId="24" borderId="17" xfId="0" applyNumberFormat="1" applyFont="1" applyFill="1" applyBorder="1" applyAlignment="1">
      <alignment horizontal="center" textRotation="90"/>
    </xf>
    <xf numFmtId="0" fontId="1" fillId="24" borderId="21" xfId="0" applyFont="1" applyFill="1" applyBorder="1" applyAlignment="1">
      <alignment horizontal="center" textRotation="90"/>
    </xf>
    <xf numFmtId="49" fontId="1" fillId="24" borderId="22" xfId="0" applyNumberFormat="1" applyFont="1" applyFill="1" applyBorder="1" applyAlignment="1">
      <alignment horizontal="center" textRotation="90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0" fontId="20" fillId="0" borderId="12" xfId="60" applyFont="1" applyBorder="1" applyAlignment="1">
      <alignment horizontal="left"/>
      <protection/>
    </xf>
    <xf numFmtId="0" fontId="20" fillId="0" borderId="12" xfId="60" applyFont="1" applyBorder="1" applyAlignment="1">
      <alignment horizontal="center"/>
      <protection/>
    </xf>
    <xf numFmtId="0" fontId="20" fillId="0" borderId="2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 textRotation="90"/>
    </xf>
    <xf numFmtId="0" fontId="1" fillId="25" borderId="17" xfId="0" applyFont="1" applyFill="1" applyBorder="1" applyAlignment="1">
      <alignment horizontal="center" textRotation="90"/>
    </xf>
    <xf numFmtId="0" fontId="27" fillId="25" borderId="17" xfId="0" applyFont="1" applyFill="1" applyBorder="1" applyAlignment="1">
      <alignment/>
    </xf>
    <xf numFmtId="0" fontId="0" fillId="25" borderId="0" xfId="0" applyFill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12" xfId="61" applyFont="1" applyBorder="1" applyAlignment="1">
      <alignment horizontal="left"/>
      <protection/>
    </xf>
    <xf numFmtId="0" fontId="29" fillId="0" borderId="12" xfId="61" applyFont="1" applyBorder="1" applyAlignment="1">
      <alignment horizontal="center"/>
      <protection/>
    </xf>
    <xf numFmtId="0" fontId="0" fillId="24" borderId="26" xfId="0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0" fontId="20" fillId="0" borderId="28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1" xfId="60" applyFont="1" applyBorder="1" applyAlignment="1">
      <alignment horizontal="left"/>
      <protection/>
    </xf>
    <xf numFmtId="0" fontId="1" fillId="0" borderId="12" xfId="64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27" fillId="25" borderId="29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textRotation="90"/>
    </xf>
    <xf numFmtId="49" fontId="1" fillId="25" borderId="22" xfId="0" applyNumberFormat="1" applyFont="1" applyFill="1" applyBorder="1" applyAlignment="1">
      <alignment horizontal="center" textRotation="90"/>
    </xf>
    <xf numFmtId="0" fontId="21" fillId="25" borderId="28" xfId="0" applyFont="1" applyFill="1" applyBorder="1" applyAlignment="1">
      <alignment horizontal="center"/>
    </xf>
    <xf numFmtId="0" fontId="21" fillId="25" borderId="11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5" borderId="12" xfId="60" applyFont="1" applyFill="1" applyBorder="1" applyAlignment="1">
      <alignment horizontal="center"/>
      <protection/>
    </xf>
    <xf numFmtId="0" fontId="1" fillId="0" borderId="12" xfId="59" applyFont="1" applyFill="1" applyBorder="1" applyAlignment="1">
      <alignment horizontal="center"/>
      <protection/>
    </xf>
    <xf numFmtId="0" fontId="1" fillId="0" borderId="12" xfId="60" applyFont="1" applyFill="1" applyBorder="1" applyAlignment="1">
      <alignment horizontal="center"/>
      <protection/>
    </xf>
    <xf numFmtId="0" fontId="21" fillId="25" borderId="18" xfId="0" applyFont="1" applyFill="1" applyBorder="1" applyAlignment="1">
      <alignment/>
    </xf>
    <xf numFmtId="0" fontId="21" fillId="25" borderId="17" xfId="0" applyFont="1" applyFill="1" applyBorder="1" applyAlignment="1">
      <alignment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34" fillId="0" borderId="12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left" vertical="center" wrapText="1"/>
      <protection/>
    </xf>
    <xf numFmtId="0" fontId="20" fillId="0" borderId="12" xfId="60" applyFont="1" applyBorder="1" applyAlignment="1">
      <alignment horizontal="left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34" fillId="0" borderId="12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vertical="center"/>
      <protection/>
    </xf>
    <xf numFmtId="0" fontId="20" fillId="0" borderId="12" xfId="60" applyFont="1" applyBorder="1" applyAlignment="1">
      <alignment/>
      <protection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top"/>
    </xf>
    <xf numFmtId="0" fontId="24" fillId="0" borderId="0" xfId="0" applyFont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0" fillId="24" borderId="33" xfId="0" applyFont="1" applyFill="1" applyBorder="1" applyAlignment="1">
      <alignment/>
    </xf>
    <xf numFmtId="0" fontId="21" fillId="24" borderId="33" xfId="0" applyFont="1" applyFill="1" applyBorder="1" applyAlignment="1">
      <alignment/>
    </xf>
    <xf numFmtId="0" fontId="21" fillId="24" borderId="34" xfId="0" applyFont="1" applyFill="1" applyBorder="1" applyAlignment="1">
      <alignment horizontal="center"/>
    </xf>
    <xf numFmtId="0" fontId="21" fillId="24" borderId="35" xfId="0" applyFont="1" applyFill="1" applyBorder="1" applyAlignment="1">
      <alignment/>
    </xf>
    <xf numFmtId="0" fontId="21" fillId="24" borderId="36" xfId="0" applyFont="1" applyFill="1" applyBorder="1" applyAlignment="1">
      <alignment/>
    </xf>
    <xf numFmtId="0" fontId="21" fillId="24" borderId="37" xfId="0" applyFont="1" applyFill="1" applyBorder="1" applyAlignment="1">
      <alignment horizontal="center"/>
    </xf>
    <xf numFmtId="0" fontId="27" fillId="24" borderId="37" xfId="0" applyFont="1" applyFill="1" applyBorder="1" applyAlignment="1">
      <alignment/>
    </xf>
    <xf numFmtId="0" fontId="27" fillId="24" borderId="35" xfId="0" applyFont="1" applyFill="1" applyBorder="1" applyAlignment="1">
      <alignment/>
    </xf>
    <xf numFmtId="0" fontId="27" fillId="24" borderId="36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20" fillId="25" borderId="40" xfId="0" applyFont="1" applyFill="1" applyBorder="1" applyAlignment="1">
      <alignment/>
    </xf>
    <xf numFmtId="0" fontId="21" fillId="25" borderId="41" xfId="0" applyFont="1" applyFill="1" applyBorder="1" applyAlignment="1">
      <alignment/>
    </xf>
    <xf numFmtId="0" fontId="21" fillId="25" borderId="41" xfId="0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 textRotation="90"/>
    </xf>
    <xf numFmtId="0" fontId="1" fillId="25" borderId="42" xfId="0" applyFont="1" applyFill="1" applyBorder="1" applyAlignment="1">
      <alignment horizontal="center" textRotation="90"/>
    </xf>
    <xf numFmtId="0" fontId="27" fillId="25" borderId="42" xfId="0" applyFont="1" applyFill="1" applyBorder="1" applyAlignment="1">
      <alignment/>
    </xf>
    <xf numFmtId="49" fontId="1" fillId="25" borderId="43" xfId="0" applyNumberFormat="1" applyFont="1" applyFill="1" applyBorder="1" applyAlignment="1">
      <alignment horizontal="center" textRotation="90"/>
    </xf>
    <xf numFmtId="0" fontId="1" fillId="25" borderId="44" xfId="0" applyFont="1" applyFill="1" applyBorder="1" applyAlignment="1">
      <alignment horizontal="center" textRotation="90"/>
    </xf>
    <xf numFmtId="0" fontId="1" fillId="25" borderId="45" xfId="0" applyFont="1" applyFill="1" applyBorder="1" applyAlignment="1">
      <alignment horizontal="center" textRotation="90"/>
    </xf>
    <xf numFmtId="0" fontId="27" fillId="25" borderId="46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24" borderId="35" xfId="0" applyFont="1" applyFill="1" applyBorder="1" applyAlignment="1">
      <alignment horizontal="left"/>
    </xf>
    <xf numFmtId="0" fontId="21" fillId="24" borderId="17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 vertical="center"/>
    </xf>
    <xf numFmtId="0" fontId="21" fillId="25" borderId="41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25" borderId="17" xfId="0" applyFont="1" applyFill="1" applyBorder="1" applyAlignment="1">
      <alignment horizontal="left"/>
    </xf>
    <xf numFmtId="0" fontId="20" fillId="25" borderId="2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25" borderId="12" xfId="0" applyFont="1" applyFill="1" applyBorder="1" applyAlignment="1">
      <alignment horizontal="left"/>
    </xf>
    <xf numFmtId="0" fontId="20" fillId="25" borderId="12" xfId="60" applyFont="1" applyFill="1" applyBorder="1" applyAlignment="1">
      <alignment horizontal="left"/>
      <protection/>
    </xf>
    <xf numFmtId="0" fontId="20" fillId="26" borderId="12" xfId="0" applyFont="1" applyFill="1" applyBorder="1" applyAlignment="1">
      <alignment horizontal="left"/>
    </xf>
    <xf numFmtId="0" fontId="20" fillId="24" borderId="47" xfId="0" applyFont="1" applyFill="1" applyBorder="1" applyAlignment="1">
      <alignment horizontal="left"/>
    </xf>
    <xf numFmtId="0" fontId="22" fillId="24" borderId="48" xfId="0" applyFont="1" applyFill="1" applyBorder="1" applyAlignment="1">
      <alignment horizontal="left"/>
    </xf>
    <xf numFmtId="0" fontId="22" fillId="25" borderId="41" xfId="0" applyFont="1" applyFill="1" applyBorder="1" applyAlignment="1">
      <alignment horizontal="left"/>
    </xf>
    <xf numFmtId="0" fontId="20" fillId="24" borderId="49" xfId="0" applyFont="1" applyFill="1" applyBorder="1" applyAlignment="1">
      <alignment horizontal="left"/>
    </xf>
    <xf numFmtId="0" fontId="22" fillId="25" borderId="48" xfId="0" applyFont="1" applyFill="1" applyBorder="1" applyAlignment="1">
      <alignment horizontal="left"/>
    </xf>
    <xf numFmtId="0" fontId="26" fillId="0" borderId="12" xfId="60" applyFont="1" applyBorder="1" applyAlignment="1">
      <alignment horizontal="left" vertical="center"/>
      <protection/>
    </xf>
    <xf numFmtId="0" fontId="22" fillId="25" borderId="0" xfId="0" applyFont="1" applyFill="1" applyBorder="1" applyAlignment="1">
      <alignment horizontal="left"/>
    </xf>
    <xf numFmtId="0" fontId="27" fillId="24" borderId="50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30" fillId="24" borderId="13" xfId="0" applyFont="1" applyFill="1" applyBorder="1" applyAlignment="1">
      <alignment horizontal="left"/>
    </xf>
    <xf numFmtId="0" fontId="30" fillId="24" borderId="15" xfId="0" applyFont="1" applyFill="1" applyBorder="1" applyAlignment="1">
      <alignment horizontal="left"/>
    </xf>
    <xf numFmtId="0" fontId="30" fillId="24" borderId="51" xfId="0" applyFont="1" applyFill="1" applyBorder="1" applyAlignment="1">
      <alignment horizontal="left"/>
    </xf>
    <xf numFmtId="0" fontId="30" fillId="24" borderId="52" xfId="0" applyFont="1" applyFill="1" applyBorder="1" applyAlignment="1">
      <alignment horizontal="left"/>
    </xf>
    <xf numFmtId="0" fontId="19" fillId="24" borderId="51" xfId="0" applyFont="1" applyFill="1" applyBorder="1" applyAlignment="1">
      <alignment horizontal="left"/>
    </xf>
    <xf numFmtId="0" fontId="19" fillId="24" borderId="52" xfId="0" applyFont="1" applyFill="1" applyBorder="1" applyAlignment="1">
      <alignment horizontal="left"/>
    </xf>
    <xf numFmtId="0" fontId="31" fillId="24" borderId="42" xfId="0" applyFont="1" applyFill="1" applyBorder="1" applyAlignment="1">
      <alignment horizontal="center"/>
    </xf>
    <xf numFmtId="0" fontId="30" fillId="24" borderId="53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7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Advarselstekst 2" xfId="34"/>
    <cellStyle name="Bemærk!" xfId="35"/>
    <cellStyle name="Bemærk! 2" xfId="36"/>
    <cellStyle name="Beregning" xfId="37"/>
    <cellStyle name="Beregning 2" xfId="38"/>
    <cellStyle name="Excel_BuiltIn_Advarselstekst" xfId="39"/>
    <cellStyle name="Farve1" xfId="40"/>
    <cellStyle name="Farve2" xfId="41"/>
    <cellStyle name="Farve3" xfId="42"/>
    <cellStyle name="Farve4" xfId="43"/>
    <cellStyle name="Farve5" xfId="44"/>
    <cellStyle name="Farve6" xfId="45"/>
    <cellStyle name="Forklarende tekst" xfId="46"/>
    <cellStyle name="Forklarende tekst 2" xfId="47"/>
    <cellStyle name="God" xfId="48"/>
    <cellStyle name="God 2" xfId="49"/>
    <cellStyle name="Heading" xfId="50"/>
    <cellStyle name="Heading1" xfId="51"/>
    <cellStyle name="Input" xfId="52"/>
    <cellStyle name="Input 2" xfId="53"/>
    <cellStyle name="Comma" xfId="54"/>
    <cellStyle name="Comma [0]" xfId="55"/>
    <cellStyle name="Kontrollér celle" xfId="56"/>
    <cellStyle name="Neutral" xfId="57"/>
    <cellStyle name="Neutral 2" xfId="58"/>
    <cellStyle name="Normal 2" xfId="59"/>
    <cellStyle name="Normal 3" xfId="60"/>
    <cellStyle name="Normal 4" xfId="61"/>
    <cellStyle name="Normal 5" xfId="62"/>
    <cellStyle name="Normal 9" xfId="63"/>
    <cellStyle name="Normal_" xfId="64"/>
    <cellStyle name="Output" xfId="65"/>
    <cellStyle name="Output 2" xfId="66"/>
    <cellStyle name="Overskrift 1" xfId="67"/>
    <cellStyle name="Overskrift 1 2" xfId="68"/>
    <cellStyle name="Overskrift 2" xfId="69"/>
    <cellStyle name="Overskrift 2 2" xfId="70"/>
    <cellStyle name="Overskrift 3" xfId="71"/>
    <cellStyle name="Overskrift 3 2" xfId="72"/>
    <cellStyle name="Overskrift 4" xfId="73"/>
    <cellStyle name="Overskrift 4 2" xfId="74"/>
    <cellStyle name="Percent" xfId="75"/>
    <cellStyle name="Result" xfId="76"/>
    <cellStyle name="Result2" xfId="77"/>
    <cellStyle name="Sammenkædet celle" xfId="78"/>
    <cellStyle name="Sammenkædet celle 2" xfId="79"/>
    <cellStyle name="Titel" xfId="80"/>
    <cellStyle name="Titel 2" xfId="81"/>
    <cellStyle name="Total" xfId="82"/>
    <cellStyle name="Total 2" xfId="83"/>
    <cellStyle name="Ugyldig" xfId="84"/>
    <cellStyle name="Ugyldig 2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zoomScale="80" zoomScaleNormal="80" zoomScalePageLayoutView="0" workbookViewId="0" topLeftCell="A1">
      <selection activeCell="C1" sqref="C1"/>
    </sheetView>
  </sheetViews>
  <sheetFormatPr defaultColWidth="9.140625" defaultRowHeight="15"/>
  <cols>
    <col min="1" max="1" width="6.421875" style="5" customWidth="1"/>
    <col min="2" max="2" width="5.57421875" style="5" customWidth="1"/>
    <col min="3" max="3" width="31.7109375" style="5" customWidth="1"/>
    <col min="4" max="4" width="5.140625" style="5" customWidth="1"/>
    <col min="5" max="5" width="10.57421875" style="5" customWidth="1"/>
    <col min="6" max="6" width="14.7109375" style="138" customWidth="1"/>
    <col min="7" max="7" width="6.140625" style="5" customWidth="1"/>
    <col min="8" max="8" width="7.57421875" style="5" customWidth="1"/>
    <col min="9" max="9" width="5.140625" style="5" customWidth="1"/>
    <col min="10" max="10" width="10.57421875" style="5" customWidth="1"/>
    <col min="11" max="11" width="13.421875" style="138" customWidth="1"/>
    <col min="12" max="12" width="6.140625" style="5" customWidth="1"/>
    <col min="13" max="13" width="6.7109375" style="5" customWidth="1"/>
    <col min="14" max="14" width="5.140625" style="5" customWidth="1"/>
    <col min="15" max="15" width="10.57421875" style="5" customWidth="1"/>
    <col min="16" max="16" width="12.421875" style="138" customWidth="1"/>
    <col min="17" max="17" width="6.140625" style="5" customWidth="1"/>
    <col min="18" max="18" width="8.00390625" style="5" customWidth="1"/>
    <col min="19" max="19" width="16.57421875" style="138" customWidth="1"/>
    <col min="20" max="23" width="2.57421875" style="5" customWidth="1"/>
    <col min="24" max="29" width="4.57421875" style="5" customWidth="1"/>
    <col min="30" max="31" width="6.57421875" style="5" customWidth="1"/>
    <col min="32" max="16384" width="9.140625" style="5" customWidth="1"/>
  </cols>
  <sheetData>
    <row r="1" spans="2:20" ht="45.75" customHeight="1">
      <c r="B1" s="2"/>
      <c r="C1" s="21" t="s">
        <v>105</v>
      </c>
      <c r="D1" s="3"/>
      <c r="E1" s="4"/>
      <c r="F1" s="136"/>
      <c r="G1" s="111"/>
      <c r="H1" s="111"/>
      <c r="I1" s="111"/>
      <c r="J1" s="111"/>
      <c r="K1" s="111"/>
      <c r="L1" s="111"/>
      <c r="M1" s="111"/>
      <c r="N1" s="111"/>
      <c r="O1" s="111"/>
      <c r="P1" s="141"/>
      <c r="Q1" s="24"/>
      <c r="R1" s="24"/>
      <c r="S1" s="141"/>
      <c r="T1" s="24"/>
    </row>
    <row r="2" spans="2:19" ht="33.75">
      <c r="B2" s="2"/>
      <c r="C2" s="21" t="s">
        <v>106</v>
      </c>
      <c r="D2" s="3"/>
      <c r="E2" s="4"/>
      <c r="F2" s="136"/>
      <c r="G2" s="4"/>
      <c r="H2" s="4"/>
      <c r="I2" s="3"/>
      <c r="J2" s="4"/>
      <c r="K2" s="136"/>
      <c r="L2" s="4"/>
      <c r="M2" s="4"/>
      <c r="N2" s="4"/>
      <c r="O2" s="4"/>
      <c r="P2" s="136"/>
      <c r="Q2" s="4"/>
      <c r="R2" s="4"/>
      <c r="S2" s="136"/>
    </row>
    <row r="3" spans="2:19" ht="20.25">
      <c r="B3" s="2"/>
      <c r="C3" s="4"/>
      <c r="D3" s="3"/>
      <c r="E3" s="22"/>
      <c r="F3" s="137"/>
      <c r="G3" s="22"/>
      <c r="H3" s="22"/>
      <c r="I3" s="22"/>
      <c r="J3" s="22"/>
      <c r="K3" s="137"/>
      <c r="L3" s="22"/>
      <c r="M3" s="22"/>
      <c r="N3" s="24"/>
      <c r="O3" s="24"/>
      <c r="P3" s="141"/>
      <c r="Q3" s="24"/>
      <c r="R3" s="24"/>
      <c r="S3" s="136"/>
    </row>
    <row r="4" ht="15">
      <c r="M4" s="1"/>
    </row>
    <row r="5" spans="13:16" ht="15">
      <c r="M5" s="1"/>
      <c r="P5"/>
    </row>
    <row r="6" spans="2:19" s="60" customFormat="1" ht="24" thickBot="1">
      <c r="B6" s="166" t="s">
        <v>109</v>
      </c>
      <c r="C6" s="167"/>
      <c r="D6" s="173" t="s">
        <v>323</v>
      </c>
      <c r="E6" s="172"/>
      <c r="F6" s="172"/>
      <c r="G6" s="172"/>
      <c r="H6" s="59"/>
      <c r="I6" s="58"/>
      <c r="J6" s="59"/>
      <c r="K6" s="149"/>
      <c r="L6" s="59"/>
      <c r="M6" s="58"/>
      <c r="N6" s="59"/>
      <c r="O6" s="59"/>
      <c r="P6" s="150"/>
      <c r="Q6" s="59"/>
      <c r="R6" s="59"/>
      <c r="S6" s="149"/>
    </row>
    <row r="7" spans="1:31" ht="15">
      <c r="A7" s="113"/>
      <c r="B7" s="114" t="s">
        <v>0</v>
      </c>
      <c r="C7" s="115"/>
      <c r="D7" s="116" t="s">
        <v>1</v>
      </c>
      <c r="E7" s="117"/>
      <c r="F7" s="139"/>
      <c r="G7" s="117"/>
      <c r="H7" s="118" t="s">
        <v>10</v>
      </c>
      <c r="I7" s="119" t="s">
        <v>2</v>
      </c>
      <c r="J7" s="117"/>
      <c r="K7" s="139"/>
      <c r="L7" s="117"/>
      <c r="M7" s="118" t="s">
        <v>10</v>
      </c>
      <c r="N7" s="119" t="s">
        <v>3</v>
      </c>
      <c r="O7" s="117"/>
      <c r="P7" s="139"/>
      <c r="Q7" s="117"/>
      <c r="R7" s="118" t="s">
        <v>10</v>
      </c>
      <c r="S7" s="154"/>
      <c r="T7" s="120" t="s">
        <v>97</v>
      </c>
      <c r="U7" s="121"/>
      <c r="V7" s="121"/>
      <c r="W7" s="122"/>
      <c r="X7" s="165" t="s">
        <v>98</v>
      </c>
      <c r="Y7" s="164"/>
      <c r="Z7" s="163" t="s">
        <v>99</v>
      </c>
      <c r="AA7" s="164"/>
      <c r="AB7" s="163" t="s">
        <v>100</v>
      </c>
      <c r="AC7" s="164"/>
      <c r="AD7" s="63"/>
      <c r="AE7" s="161" t="s">
        <v>101</v>
      </c>
    </row>
    <row r="8" spans="1:31" ht="38.25">
      <c r="A8" s="123" t="s">
        <v>162</v>
      </c>
      <c r="B8" s="19" t="s">
        <v>4</v>
      </c>
      <c r="C8" s="7" t="s">
        <v>5</v>
      </c>
      <c r="D8" s="16" t="s">
        <v>6</v>
      </c>
      <c r="E8" s="14" t="s">
        <v>13</v>
      </c>
      <c r="F8" s="140" t="s">
        <v>14</v>
      </c>
      <c r="G8" s="14" t="s">
        <v>7</v>
      </c>
      <c r="H8" s="15" t="s">
        <v>8</v>
      </c>
      <c r="I8" s="13" t="s">
        <v>6</v>
      </c>
      <c r="J8" s="14" t="s">
        <v>13</v>
      </c>
      <c r="K8" s="140" t="s">
        <v>14</v>
      </c>
      <c r="L8" s="14" t="s">
        <v>7</v>
      </c>
      <c r="M8" s="17" t="s">
        <v>8</v>
      </c>
      <c r="N8" s="13" t="s">
        <v>6</v>
      </c>
      <c r="O8" s="14" t="s">
        <v>13</v>
      </c>
      <c r="P8" s="140" t="s">
        <v>14</v>
      </c>
      <c r="Q8" s="14" t="s">
        <v>7</v>
      </c>
      <c r="R8" s="15" t="s">
        <v>8</v>
      </c>
      <c r="S8" s="155" t="s">
        <v>9</v>
      </c>
      <c r="T8" s="37" t="s">
        <v>102</v>
      </c>
      <c r="U8" s="38" t="s">
        <v>103</v>
      </c>
      <c r="V8" s="38" t="s">
        <v>104</v>
      </c>
      <c r="W8" s="39"/>
      <c r="X8" s="40" t="s">
        <v>102</v>
      </c>
      <c r="Y8" s="41" t="s">
        <v>103</v>
      </c>
      <c r="Z8" s="42" t="s">
        <v>102</v>
      </c>
      <c r="AA8" s="41" t="s">
        <v>104</v>
      </c>
      <c r="AB8" s="42" t="s">
        <v>103</v>
      </c>
      <c r="AC8" s="41" t="s">
        <v>104</v>
      </c>
      <c r="AD8" s="41" t="s">
        <v>163</v>
      </c>
      <c r="AE8" s="162"/>
    </row>
    <row r="9" spans="1:31" s="57" customFormat="1" ht="15">
      <c r="A9" s="124">
        <v>1</v>
      </c>
      <c r="B9" s="75">
        <v>2</v>
      </c>
      <c r="C9" s="76" t="s">
        <v>141</v>
      </c>
      <c r="D9" s="68">
        <v>377</v>
      </c>
      <c r="E9" s="23" t="s">
        <v>45</v>
      </c>
      <c r="F9" s="141" t="s">
        <v>46</v>
      </c>
      <c r="G9" s="23">
        <v>22155</v>
      </c>
      <c r="H9" s="23" t="s">
        <v>159</v>
      </c>
      <c r="I9" s="23">
        <v>143</v>
      </c>
      <c r="J9" s="23" t="s">
        <v>111</v>
      </c>
      <c r="K9" s="141" t="s">
        <v>112</v>
      </c>
      <c r="L9" s="23">
        <v>24065</v>
      </c>
      <c r="M9" s="23" t="s">
        <v>11</v>
      </c>
      <c r="N9" s="23">
        <v>244</v>
      </c>
      <c r="O9" s="23" t="s">
        <v>47</v>
      </c>
      <c r="P9" s="141" t="s">
        <v>48</v>
      </c>
      <c r="Q9" s="23">
        <v>10552</v>
      </c>
      <c r="R9" s="23" t="s">
        <v>12</v>
      </c>
      <c r="S9" s="141" t="s">
        <v>49</v>
      </c>
      <c r="T9" s="43">
        <v>2</v>
      </c>
      <c r="U9" s="43">
        <v>3</v>
      </c>
      <c r="V9" s="43">
        <v>4</v>
      </c>
      <c r="W9" s="43">
        <f aca="true" t="shared" si="0" ref="W9:W28">SUM(T9:V9)</f>
        <v>9</v>
      </c>
      <c r="X9" s="70">
        <v>2</v>
      </c>
      <c r="Y9" s="71">
        <v>4</v>
      </c>
      <c r="Z9" s="72">
        <v>1</v>
      </c>
      <c r="AA9" s="71">
        <v>6</v>
      </c>
      <c r="AB9" s="73">
        <v>6</v>
      </c>
      <c r="AC9" s="71">
        <v>5</v>
      </c>
      <c r="AD9" s="71">
        <v>6</v>
      </c>
      <c r="AE9" s="74">
        <f aca="true" t="shared" si="1" ref="AE9:AE28">X9+Y9+Z9+AA9+AB9+AC9-AD9</f>
        <v>18</v>
      </c>
    </row>
    <row r="10" spans="1:31" ht="15">
      <c r="A10" s="124">
        <v>2</v>
      </c>
      <c r="B10" s="8">
        <v>1</v>
      </c>
      <c r="C10" s="50" t="s">
        <v>157</v>
      </c>
      <c r="D10" s="28">
        <v>107</v>
      </c>
      <c r="E10" s="28" t="s">
        <v>36</v>
      </c>
      <c r="F10" s="50" t="s">
        <v>84</v>
      </c>
      <c r="G10" s="28">
        <v>5985</v>
      </c>
      <c r="H10" s="28" t="s">
        <v>1</v>
      </c>
      <c r="I10" s="28">
        <v>668</v>
      </c>
      <c r="J10" s="28" t="s">
        <v>28</v>
      </c>
      <c r="K10" s="50" t="s">
        <v>85</v>
      </c>
      <c r="L10" s="28">
        <v>15580</v>
      </c>
      <c r="M10" s="28" t="s">
        <v>11</v>
      </c>
      <c r="N10" s="28">
        <v>4</v>
      </c>
      <c r="O10" s="28" t="s">
        <v>86</v>
      </c>
      <c r="P10" s="50" t="s">
        <v>43</v>
      </c>
      <c r="Q10" s="28">
        <v>2708</v>
      </c>
      <c r="R10" s="28" t="s">
        <v>12</v>
      </c>
      <c r="S10" s="50" t="s">
        <v>87</v>
      </c>
      <c r="T10" s="43">
        <v>6</v>
      </c>
      <c r="U10" s="43">
        <v>2</v>
      </c>
      <c r="V10" s="43">
        <v>1</v>
      </c>
      <c r="W10" s="43">
        <f t="shared" si="0"/>
        <v>9</v>
      </c>
      <c r="X10" s="44">
        <v>11</v>
      </c>
      <c r="Y10" s="45">
        <v>3</v>
      </c>
      <c r="Z10" s="66">
        <v>45</v>
      </c>
      <c r="AA10" s="45">
        <v>2</v>
      </c>
      <c r="AB10" s="46">
        <v>3</v>
      </c>
      <c r="AC10" s="45">
        <v>2</v>
      </c>
      <c r="AD10" s="64">
        <v>45</v>
      </c>
      <c r="AE10" s="47">
        <f t="shared" si="1"/>
        <v>21</v>
      </c>
    </row>
    <row r="11" spans="1:31" ht="15">
      <c r="A11" s="124">
        <v>3</v>
      </c>
      <c r="B11" s="8">
        <v>3</v>
      </c>
      <c r="C11" s="51" t="s">
        <v>151</v>
      </c>
      <c r="D11" s="52">
        <v>298</v>
      </c>
      <c r="E11" s="52" t="s">
        <v>69</v>
      </c>
      <c r="F11" s="51" t="s">
        <v>80</v>
      </c>
      <c r="G11" s="52">
        <v>32475</v>
      </c>
      <c r="H11" s="18" t="s">
        <v>1</v>
      </c>
      <c r="I11" s="30">
        <v>162</v>
      </c>
      <c r="J11" s="52" t="s">
        <v>61</v>
      </c>
      <c r="K11" s="51" t="s">
        <v>42</v>
      </c>
      <c r="L11" s="52">
        <v>24904</v>
      </c>
      <c r="M11" s="18" t="s">
        <v>11</v>
      </c>
      <c r="N11" s="52">
        <v>722</v>
      </c>
      <c r="O11" s="52" t="s">
        <v>34</v>
      </c>
      <c r="P11" s="51" t="s">
        <v>117</v>
      </c>
      <c r="Q11" s="52">
        <v>27973</v>
      </c>
      <c r="R11" s="18" t="s">
        <v>12</v>
      </c>
      <c r="S11" s="51" t="s">
        <v>118</v>
      </c>
      <c r="T11" s="43">
        <v>5</v>
      </c>
      <c r="U11" s="43">
        <v>6</v>
      </c>
      <c r="V11" s="43">
        <v>2</v>
      </c>
      <c r="W11" s="43">
        <f t="shared" si="0"/>
        <v>13</v>
      </c>
      <c r="X11" s="66">
        <v>18</v>
      </c>
      <c r="Y11" s="45">
        <v>12</v>
      </c>
      <c r="Z11" s="44">
        <v>5</v>
      </c>
      <c r="AA11" s="45">
        <v>4</v>
      </c>
      <c r="AB11" s="46">
        <v>8</v>
      </c>
      <c r="AC11" s="45">
        <v>4</v>
      </c>
      <c r="AD11" s="64">
        <v>18</v>
      </c>
      <c r="AE11" s="47">
        <f t="shared" si="1"/>
        <v>33</v>
      </c>
    </row>
    <row r="12" spans="1:31" ht="15">
      <c r="A12" s="124">
        <v>4</v>
      </c>
      <c r="B12" s="8">
        <v>4</v>
      </c>
      <c r="C12" s="48" t="s">
        <v>142</v>
      </c>
      <c r="D12" s="18">
        <v>428</v>
      </c>
      <c r="E12" s="18" t="s">
        <v>16</v>
      </c>
      <c r="F12" s="26" t="s">
        <v>81</v>
      </c>
      <c r="G12" s="18">
        <v>22600</v>
      </c>
      <c r="H12" s="28" t="s">
        <v>1</v>
      </c>
      <c r="I12" s="23">
        <v>317</v>
      </c>
      <c r="J12" s="18" t="s">
        <v>51</v>
      </c>
      <c r="K12" s="26" t="s">
        <v>24</v>
      </c>
      <c r="L12" s="18">
        <v>16024</v>
      </c>
      <c r="M12" s="28" t="s">
        <v>11</v>
      </c>
      <c r="N12" s="18">
        <v>133</v>
      </c>
      <c r="O12" s="18" t="s">
        <v>113</v>
      </c>
      <c r="P12" s="26" t="s">
        <v>57</v>
      </c>
      <c r="Q12" s="18">
        <v>25909</v>
      </c>
      <c r="R12" s="28" t="s">
        <v>12</v>
      </c>
      <c r="S12" s="26" t="s">
        <v>53</v>
      </c>
      <c r="T12" s="43">
        <v>4</v>
      </c>
      <c r="U12" s="43">
        <v>4</v>
      </c>
      <c r="V12" s="43">
        <v>8</v>
      </c>
      <c r="W12" s="43">
        <f t="shared" si="0"/>
        <v>16</v>
      </c>
      <c r="X12" s="44">
        <v>9</v>
      </c>
      <c r="Y12" s="45">
        <v>13</v>
      </c>
      <c r="Z12" s="44">
        <v>7</v>
      </c>
      <c r="AA12" s="65">
        <v>13</v>
      </c>
      <c r="AB12" s="46">
        <v>10</v>
      </c>
      <c r="AC12" s="45">
        <v>9</v>
      </c>
      <c r="AD12" s="64">
        <v>13</v>
      </c>
      <c r="AE12" s="47">
        <f t="shared" si="1"/>
        <v>48</v>
      </c>
    </row>
    <row r="13" spans="1:31" ht="15">
      <c r="A13" s="124">
        <v>5</v>
      </c>
      <c r="B13" s="8">
        <v>10</v>
      </c>
      <c r="C13" s="48" t="s">
        <v>144</v>
      </c>
      <c r="D13" s="18">
        <v>434</v>
      </c>
      <c r="E13" s="18" t="s">
        <v>73</v>
      </c>
      <c r="F13" s="26" t="s">
        <v>18</v>
      </c>
      <c r="G13" s="18">
        <v>31700</v>
      </c>
      <c r="H13" s="18" t="s">
        <v>1</v>
      </c>
      <c r="I13" s="18">
        <v>508</v>
      </c>
      <c r="J13" s="18" t="s">
        <v>130</v>
      </c>
      <c r="K13" s="26" t="s">
        <v>96</v>
      </c>
      <c r="L13" s="18">
        <v>26576</v>
      </c>
      <c r="M13" s="18" t="s">
        <v>11</v>
      </c>
      <c r="N13" s="18">
        <v>326</v>
      </c>
      <c r="O13" s="18" t="s">
        <v>34</v>
      </c>
      <c r="P13" s="26" t="s">
        <v>74</v>
      </c>
      <c r="Q13" s="18">
        <v>31702</v>
      </c>
      <c r="R13" s="18" t="s">
        <v>12</v>
      </c>
      <c r="S13" s="26" t="s">
        <v>131</v>
      </c>
      <c r="T13" s="43">
        <v>10</v>
      </c>
      <c r="U13" s="43">
        <v>5</v>
      </c>
      <c r="V13" s="43">
        <v>12</v>
      </c>
      <c r="W13" s="43">
        <f t="shared" si="0"/>
        <v>27</v>
      </c>
      <c r="X13" s="44">
        <v>17</v>
      </c>
      <c r="Y13" s="45">
        <v>7</v>
      </c>
      <c r="Z13" s="44">
        <v>11</v>
      </c>
      <c r="AA13" s="65">
        <v>20</v>
      </c>
      <c r="AB13" s="46">
        <v>7</v>
      </c>
      <c r="AC13" s="45">
        <v>15</v>
      </c>
      <c r="AD13" s="64">
        <v>20</v>
      </c>
      <c r="AE13" s="47">
        <f t="shared" si="1"/>
        <v>57</v>
      </c>
    </row>
    <row r="14" spans="1:31" ht="15">
      <c r="A14" s="124">
        <v>6</v>
      </c>
      <c r="B14" s="8">
        <v>16</v>
      </c>
      <c r="C14" s="48" t="s">
        <v>143</v>
      </c>
      <c r="D14" s="18">
        <v>444</v>
      </c>
      <c r="E14" s="18" t="s">
        <v>114</v>
      </c>
      <c r="F14" s="26" t="s">
        <v>50</v>
      </c>
      <c r="G14" s="29">
        <v>20459</v>
      </c>
      <c r="H14" s="28" t="s">
        <v>1</v>
      </c>
      <c r="I14" s="18">
        <v>533</v>
      </c>
      <c r="J14" s="18" t="s">
        <v>15</v>
      </c>
      <c r="K14" s="26" t="s">
        <v>116</v>
      </c>
      <c r="L14" s="53">
        <v>33282</v>
      </c>
      <c r="M14" s="28" t="s">
        <v>11</v>
      </c>
      <c r="N14" s="23">
        <v>404</v>
      </c>
      <c r="O14" s="18" t="s">
        <v>107</v>
      </c>
      <c r="P14" s="26" t="s">
        <v>56</v>
      </c>
      <c r="Q14" s="18">
        <v>2566</v>
      </c>
      <c r="R14" s="28" t="s">
        <v>12</v>
      </c>
      <c r="S14" s="26" t="s">
        <v>115</v>
      </c>
      <c r="T14" s="43">
        <v>7</v>
      </c>
      <c r="U14" s="43">
        <v>18</v>
      </c>
      <c r="V14" s="43">
        <v>11</v>
      </c>
      <c r="W14" s="43">
        <f t="shared" si="0"/>
        <v>36</v>
      </c>
      <c r="X14" s="44">
        <v>10</v>
      </c>
      <c r="Y14" s="65">
        <v>38</v>
      </c>
      <c r="Z14" s="44">
        <v>10</v>
      </c>
      <c r="AA14" s="45">
        <v>14</v>
      </c>
      <c r="AB14" s="46">
        <v>20</v>
      </c>
      <c r="AC14" s="45">
        <v>12</v>
      </c>
      <c r="AD14" s="64">
        <v>38</v>
      </c>
      <c r="AE14" s="47">
        <f t="shared" si="1"/>
        <v>66</v>
      </c>
    </row>
    <row r="15" spans="1:31" ht="15">
      <c r="A15" s="124">
        <v>7</v>
      </c>
      <c r="B15" s="8">
        <v>5</v>
      </c>
      <c r="C15" s="26" t="s">
        <v>154</v>
      </c>
      <c r="D15" s="18">
        <v>365</v>
      </c>
      <c r="E15" s="18" t="s">
        <v>27</v>
      </c>
      <c r="F15" s="26" t="s">
        <v>124</v>
      </c>
      <c r="G15" s="18">
        <v>24851</v>
      </c>
      <c r="H15" s="18" t="s">
        <v>1</v>
      </c>
      <c r="I15" s="18">
        <v>367</v>
      </c>
      <c r="J15" s="18" t="s">
        <v>34</v>
      </c>
      <c r="K15" s="26" t="s">
        <v>74</v>
      </c>
      <c r="L15" s="18">
        <v>14371</v>
      </c>
      <c r="M15" s="18" t="s">
        <v>11</v>
      </c>
      <c r="N15" s="30">
        <v>122</v>
      </c>
      <c r="O15" s="18" t="s">
        <v>55</v>
      </c>
      <c r="P15" s="26" t="s">
        <v>79</v>
      </c>
      <c r="Q15" s="18">
        <v>31891</v>
      </c>
      <c r="R15" s="18" t="s">
        <v>12</v>
      </c>
      <c r="S15" s="26" t="s">
        <v>125</v>
      </c>
      <c r="T15" s="43">
        <v>3</v>
      </c>
      <c r="U15" s="43">
        <v>19</v>
      </c>
      <c r="V15" s="43">
        <v>9</v>
      </c>
      <c r="W15" s="43">
        <f t="shared" si="0"/>
        <v>31</v>
      </c>
      <c r="X15" s="44">
        <v>6</v>
      </c>
      <c r="Y15" s="65">
        <v>31</v>
      </c>
      <c r="Z15" s="44">
        <v>3</v>
      </c>
      <c r="AA15" s="45">
        <v>16</v>
      </c>
      <c r="AB15" s="46">
        <v>29</v>
      </c>
      <c r="AC15" s="45">
        <v>18</v>
      </c>
      <c r="AD15" s="64">
        <v>31</v>
      </c>
      <c r="AE15" s="47">
        <f t="shared" si="1"/>
        <v>72</v>
      </c>
    </row>
    <row r="16" spans="1:31" ht="15">
      <c r="A16" s="124">
        <v>8</v>
      </c>
      <c r="B16" s="8">
        <v>14</v>
      </c>
      <c r="C16" s="26" t="s">
        <v>160</v>
      </c>
      <c r="D16" s="25">
        <v>124</v>
      </c>
      <c r="E16" s="25" t="s">
        <v>54</v>
      </c>
      <c r="F16" s="142" t="s">
        <v>66</v>
      </c>
      <c r="G16" s="25">
        <v>24751</v>
      </c>
      <c r="H16" s="28" t="s">
        <v>1</v>
      </c>
      <c r="I16" s="25">
        <v>53</v>
      </c>
      <c r="J16" s="18" t="s">
        <v>22</v>
      </c>
      <c r="K16" s="142" t="s">
        <v>62</v>
      </c>
      <c r="L16" s="25">
        <v>33928</v>
      </c>
      <c r="M16" s="28" t="s">
        <v>11</v>
      </c>
      <c r="N16" s="25">
        <v>734</v>
      </c>
      <c r="O16" s="25" t="s">
        <v>64</v>
      </c>
      <c r="P16" s="142" t="s">
        <v>136</v>
      </c>
      <c r="Q16" s="29">
        <v>9191</v>
      </c>
      <c r="R16" s="28" t="s">
        <v>12</v>
      </c>
      <c r="S16" s="142" t="s">
        <v>137</v>
      </c>
      <c r="T16" s="43">
        <v>8</v>
      </c>
      <c r="U16" s="43">
        <v>22</v>
      </c>
      <c r="V16" s="43">
        <v>3</v>
      </c>
      <c r="W16" s="43">
        <f t="shared" si="0"/>
        <v>33</v>
      </c>
      <c r="X16" s="44">
        <v>8</v>
      </c>
      <c r="Y16" s="45">
        <v>26</v>
      </c>
      <c r="Z16" s="44">
        <v>8</v>
      </c>
      <c r="AA16" s="45">
        <v>9</v>
      </c>
      <c r="AB16" s="46">
        <v>28</v>
      </c>
      <c r="AC16" s="65">
        <v>45</v>
      </c>
      <c r="AD16" s="64">
        <v>45</v>
      </c>
      <c r="AE16" s="47">
        <f t="shared" si="1"/>
        <v>79</v>
      </c>
    </row>
    <row r="17" spans="1:31" ht="15">
      <c r="A17" s="124">
        <v>9</v>
      </c>
      <c r="B17" s="8">
        <v>12</v>
      </c>
      <c r="C17" s="48" t="s">
        <v>147</v>
      </c>
      <c r="D17" s="49">
        <v>181</v>
      </c>
      <c r="E17" s="49" t="s">
        <v>25</v>
      </c>
      <c r="F17" s="48" t="s">
        <v>26</v>
      </c>
      <c r="G17" s="49">
        <v>24848</v>
      </c>
      <c r="H17" s="18" t="s">
        <v>1</v>
      </c>
      <c r="I17" s="49">
        <v>95</v>
      </c>
      <c r="J17" s="49" t="s">
        <v>133</v>
      </c>
      <c r="K17" s="48" t="s">
        <v>134</v>
      </c>
      <c r="L17" s="49">
        <v>29547</v>
      </c>
      <c r="M17" s="18" t="s">
        <v>11</v>
      </c>
      <c r="N17" s="49">
        <v>882</v>
      </c>
      <c r="O17" s="49" t="s">
        <v>23</v>
      </c>
      <c r="P17" s="48" t="s">
        <v>24</v>
      </c>
      <c r="Q17" s="49">
        <v>28285</v>
      </c>
      <c r="R17" s="18" t="s">
        <v>12</v>
      </c>
      <c r="S17" s="48" t="s">
        <v>135</v>
      </c>
      <c r="T17" s="43">
        <v>9</v>
      </c>
      <c r="U17" s="43">
        <v>14</v>
      </c>
      <c r="V17" s="43">
        <v>7</v>
      </c>
      <c r="W17" s="43">
        <f t="shared" si="0"/>
        <v>30</v>
      </c>
      <c r="X17" s="44">
        <v>19</v>
      </c>
      <c r="Y17" s="65">
        <v>23</v>
      </c>
      <c r="Z17" s="44">
        <v>17</v>
      </c>
      <c r="AA17" s="45">
        <v>15</v>
      </c>
      <c r="AB17" s="46">
        <v>22</v>
      </c>
      <c r="AC17" s="45">
        <v>11</v>
      </c>
      <c r="AD17" s="64">
        <v>23</v>
      </c>
      <c r="AE17" s="47">
        <f t="shared" si="1"/>
        <v>84</v>
      </c>
    </row>
    <row r="18" spans="1:31" ht="15">
      <c r="A18" s="124">
        <v>10</v>
      </c>
      <c r="B18" s="8">
        <v>15</v>
      </c>
      <c r="C18" s="26" t="s">
        <v>156</v>
      </c>
      <c r="D18" s="27">
        <v>322</v>
      </c>
      <c r="E18" s="27" t="s">
        <v>25</v>
      </c>
      <c r="F18" s="143" t="s">
        <v>161</v>
      </c>
      <c r="G18" s="27">
        <v>24285</v>
      </c>
      <c r="H18" s="28" t="s">
        <v>1</v>
      </c>
      <c r="I18" s="18">
        <v>157</v>
      </c>
      <c r="J18" s="27" t="s">
        <v>60</v>
      </c>
      <c r="K18" s="143" t="s">
        <v>82</v>
      </c>
      <c r="L18" s="27">
        <v>32011</v>
      </c>
      <c r="M18" s="28" t="s">
        <v>11</v>
      </c>
      <c r="N18" s="27">
        <v>204</v>
      </c>
      <c r="O18" s="27" t="s">
        <v>64</v>
      </c>
      <c r="P18" s="143" t="s">
        <v>65</v>
      </c>
      <c r="Q18" s="27">
        <v>28569</v>
      </c>
      <c r="R18" s="28" t="s">
        <v>12</v>
      </c>
      <c r="S18" s="143" t="s">
        <v>93</v>
      </c>
      <c r="T18" s="43">
        <v>17</v>
      </c>
      <c r="U18" s="43">
        <v>7</v>
      </c>
      <c r="V18" s="43">
        <v>13</v>
      </c>
      <c r="W18" s="43">
        <f t="shared" si="0"/>
        <v>37</v>
      </c>
      <c r="X18" s="66">
        <v>33</v>
      </c>
      <c r="Y18" s="45">
        <v>15</v>
      </c>
      <c r="Z18" s="44">
        <v>31</v>
      </c>
      <c r="AA18" s="45">
        <v>19</v>
      </c>
      <c r="AB18" s="46">
        <v>13</v>
      </c>
      <c r="AC18" s="45">
        <v>14</v>
      </c>
      <c r="AD18" s="64">
        <v>33</v>
      </c>
      <c r="AE18" s="47">
        <f t="shared" si="1"/>
        <v>92</v>
      </c>
    </row>
    <row r="19" spans="1:31" ht="15">
      <c r="A19" s="124">
        <v>11</v>
      </c>
      <c r="B19" s="8">
        <v>9</v>
      </c>
      <c r="C19" s="26" t="s">
        <v>146</v>
      </c>
      <c r="D19" s="52">
        <v>173</v>
      </c>
      <c r="E19" s="52" t="s">
        <v>91</v>
      </c>
      <c r="F19" s="51" t="s">
        <v>40</v>
      </c>
      <c r="G19" s="52">
        <v>20854</v>
      </c>
      <c r="H19" s="18" t="s">
        <v>1</v>
      </c>
      <c r="I19" s="52">
        <v>87</v>
      </c>
      <c r="J19" s="52" t="s">
        <v>20</v>
      </c>
      <c r="K19" s="51" t="s">
        <v>21</v>
      </c>
      <c r="L19" s="52">
        <v>15624</v>
      </c>
      <c r="M19" s="18" t="s">
        <v>11</v>
      </c>
      <c r="N19" s="52">
        <v>887</v>
      </c>
      <c r="O19" s="52" t="s">
        <v>22</v>
      </c>
      <c r="P19" s="51" t="s">
        <v>21</v>
      </c>
      <c r="Q19" s="52">
        <v>18505</v>
      </c>
      <c r="R19" s="18" t="s">
        <v>12</v>
      </c>
      <c r="S19" s="51" t="s">
        <v>63</v>
      </c>
      <c r="T19" s="43">
        <v>1</v>
      </c>
      <c r="U19" s="43">
        <v>1</v>
      </c>
      <c r="V19" s="43">
        <v>5</v>
      </c>
      <c r="W19" s="43">
        <f t="shared" si="0"/>
        <v>7</v>
      </c>
      <c r="X19" s="44">
        <v>5</v>
      </c>
      <c r="Y19" s="45">
        <v>1</v>
      </c>
      <c r="Z19" s="44">
        <v>45</v>
      </c>
      <c r="AA19" s="45">
        <v>45</v>
      </c>
      <c r="AB19" s="46">
        <v>1</v>
      </c>
      <c r="AC19" s="65">
        <v>45</v>
      </c>
      <c r="AD19" s="64">
        <v>45</v>
      </c>
      <c r="AE19" s="47">
        <f t="shared" si="1"/>
        <v>97</v>
      </c>
    </row>
    <row r="20" spans="1:31" ht="15">
      <c r="A20" s="124">
        <v>12</v>
      </c>
      <c r="B20" s="8">
        <v>6</v>
      </c>
      <c r="C20" s="51" t="s">
        <v>88</v>
      </c>
      <c r="D20" s="52">
        <v>505</v>
      </c>
      <c r="E20" s="52" t="s">
        <v>89</v>
      </c>
      <c r="F20" s="51" t="s">
        <v>90</v>
      </c>
      <c r="G20" s="52">
        <v>22670</v>
      </c>
      <c r="H20" s="28" t="s">
        <v>1</v>
      </c>
      <c r="I20" s="52">
        <v>179</v>
      </c>
      <c r="J20" s="52" t="s">
        <v>72</v>
      </c>
      <c r="K20" s="51" t="s">
        <v>29</v>
      </c>
      <c r="L20" s="52">
        <v>2121</v>
      </c>
      <c r="M20" s="28" t="s">
        <v>11</v>
      </c>
      <c r="N20" s="52">
        <v>62</v>
      </c>
      <c r="O20" s="52" t="s">
        <v>25</v>
      </c>
      <c r="P20" s="51" t="s">
        <v>92</v>
      </c>
      <c r="Q20" s="52">
        <v>8078</v>
      </c>
      <c r="R20" s="28" t="s">
        <v>12</v>
      </c>
      <c r="S20" s="51" t="s">
        <v>108</v>
      </c>
      <c r="T20" s="43">
        <v>11</v>
      </c>
      <c r="U20" s="43">
        <v>9</v>
      </c>
      <c r="V20" s="43">
        <v>14</v>
      </c>
      <c r="W20" s="43">
        <f t="shared" si="0"/>
        <v>34</v>
      </c>
      <c r="X20" s="44">
        <v>21</v>
      </c>
      <c r="Y20" s="45">
        <v>20</v>
      </c>
      <c r="Z20" s="66">
        <v>25</v>
      </c>
      <c r="AA20" s="45">
        <v>23</v>
      </c>
      <c r="AB20" s="46">
        <v>16</v>
      </c>
      <c r="AC20" s="45">
        <v>24</v>
      </c>
      <c r="AD20" s="64">
        <v>25</v>
      </c>
      <c r="AE20" s="47">
        <f t="shared" si="1"/>
        <v>104</v>
      </c>
    </row>
    <row r="21" spans="1:31" ht="15">
      <c r="A21" s="124">
        <v>13</v>
      </c>
      <c r="B21" s="8">
        <v>17</v>
      </c>
      <c r="C21" s="51" t="s">
        <v>152</v>
      </c>
      <c r="D21" s="52">
        <v>813</v>
      </c>
      <c r="E21" s="52" t="s">
        <v>36</v>
      </c>
      <c r="F21" s="51" t="s">
        <v>119</v>
      </c>
      <c r="G21" s="52">
        <v>29829</v>
      </c>
      <c r="H21" s="18" t="s">
        <v>1</v>
      </c>
      <c r="I21" s="52">
        <v>5</v>
      </c>
      <c r="J21" s="52" t="s">
        <v>52</v>
      </c>
      <c r="K21" s="51" t="s">
        <v>120</v>
      </c>
      <c r="L21" s="52">
        <v>738</v>
      </c>
      <c r="M21" s="18" t="s">
        <v>11</v>
      </c>
      <c r="N21" s="52">
        <v>484</v>
      </c>
      <c r="O21" s="52" t="s">
        <v>121</v>
      </c>
      <c r="P21" s="51" t="s">
        <v>122</v>
      </c>
      <c r="Q21" s="52">
        <v>33980</v>
      </c>
      <c r="R21" s="18" t="s">
        <v>12</v>
      </c>
      <c r="S21" s="51" t="s">
        <v>123</v>
      </c>
      <c r="T21" s="43">
        <v>15</v>
      </c>
      <c r="U21" s="43">
        <v>12</v>
      </c>
      <c r="V21" s="43">
        <v>24</v>
      </c>
      <c r="W21" s="43">
        <f t="shared" si="0"/>
        <v>51</v>
      </c>
      <c r="X21" s="44">
        <v>24</v>
      </c>
      <c r="Y21" s="45">
        <v>28</v>
      </c>
      <c r="Z21" s="44">
        <v>21</v>
      </c>
      <c r="AA21" s="65">
        <v>34</v>
      </c>
      <c r="AB21" s="46">
        <v>17</v>
      </c>
      <c r="AC21" s="45">
        <v>30</v>
      </c>
      <c r="AD21" s="64">
        <v>34</v>
      </c>
      <c r="AE21" s="47">
        <f t="shared" si="1"/>
        <v>120</v>
      </c>
    </row>
    <row r="22" spans="1:31" ht="15">
      <c r="A22" s="124">
        <v>14</v>
      </c>
      <c r="B22" s="8">
        <v>21</v>
      </c>
      <c r="C22" s="26" t="s">
        <v>158</v>
      </c>
      <c r="D22" s="18">
        <v>325</v>
      </c>
      <c r="E22" s="18" t="s">
        <v>83</v>
      </c>
      <c r="F22" s="26" t="s">
        <v>43</v>
      </c>
      <c r="G22" s="18">
        <v>24944</v>
      </c>
      <c r="H22" s="18" t="s">
        <v>1</v>
      </c>
      <c r="I22" s="18">
        <v>278</v>
      </c>
      <c r="J22" s="18" t="s">
        <v>59</v>
      </c>
      <c r="K22" s="26" t="s">
        <v>85</v>
      </c>
      <c r="L22" s="18">
        <v>4095</v>
      </c>
      <c r="M22" s="18" t="s">
        <v>11</v>
      </c>
      <c r="N22" s="18">
        <v>482</v>
      </c>
      <c r="O22" s="18" t="s">
        <v>71</v>
      </c>
      <c r="P22" s="26" t="s">
        <v>57</v>
      </c>
      <c r="Q22" s="18">
        <v>9978</v>
      </c>
      <c r="R22" s="18" t="s">
        <v>12</v>
      </c>
      <c r="S22" s="26" t="s">
        <v>110</v>
      </c>
      <c r="T22" s="43">
        <v>14</v>
      </c>
      <c r="U22" s="43">
        <v>10</v>
      </c>
      <c r="V22" s="43">
        <v>18</v>
      </c>
      <c r="W22" s="43">
        <f t="shared" si="0"/>
        <v>42</v>
      </c>
      <c r="X22" s="44">
        <v>25</v>
      </c>
      <c r="Y22" s="45">
        <v>27</v>
      </c>
      <c r="Z22" s="44">
        <v>22</v>
      </c>
      <c r="AA22" s="45">
        <v>26</v>
      </c>
      <c r="AB22" s="67">
        <v>45</v>
      </c>
      <c r="AC22" s="45">
        <v>23</v>
      </c>
      <c r="AD22" s="64">
        <v>45</v>
      </c>
      <c r="AE22" s="47">
        <f t="shared" si="1"/>
        <v>123</v>
      </c>
    </row>
    <row r="23" spans="1:31" ht="15">
      <c r="A23" s="124">
        <v>15</v>
      </c>
      <c r="B23" s="8">
        <v>8</v>
      </c>
      <c r="C23" s="51" t="s">
        <v>149</v>
      </c>
      <c r="D23" s="52">
        <v>959</v>
      </c>
      <c r="E23" s="52" t="s">
        <v>30</v>
      </c>
      <c r="F23" s="51" t="s">
        <v>31</v>
      </c>
      <c r="G23" s="52">
        <v>39175</v>
      </c>
      <c r="H23" s="28" t="s">
        <v>1</v>
      </c>
      <c r="I23" s="52">
        <v>250</v>
      </c>
      <c r="J23" s="18" t="s">
        <v>95</v>
      </c>
      <c r="K23" s="26" t="s">
        <v>81</v>
      </c>
      <c r="L23" s="52">
        <v>21355</v>
      </c>
      <c r="M23" s="28" t="s">
        <v>11</v>
      </c>
      <c r="N23" s="52">
        <v>12</v>
      </c>
      <c r="O23" s="18" t="s">
        <v>44</v>
      </c>
      <c r="P23" s="26" t="s">
        <v>35</v>
      </c>
      <c r="Q23" s="52">
        <v>14656</v>
      </c>
      <c r="R23" s="28" t="s">
        <v>12</v>
      </c>
      <c r="S23" s="26" t="s">
        <v>128</v>
      </c>
      <c r="T23" s="43">
        <v>12</v>
      </c>
      <c r="U23" s="43">
        <v>8</v>
      </c>
      <c r="V23" s="43">
        <v>6</v>
      </c>
      <c r="W23" s="43">
        <f t="shared" si="0"/>
        <v>26</v>
      </c>
      <c r="X23" s="44">
        <v>14</v>
      </c>
      <c r="Y23" s="45">
        <v>16</v>
      </c>
      <c r="Z23" s="44">
        <v>12</v>
      </c>
      <c r="AA23" s="45">
        <v>45</v>
      </c>
      <c r="AB23" s="46">
        <v>45</v>
      </c>
      <c r="AC23" s="65">
        <v>45</v>
      </c>
      <c r="AD23" s="64">
        <v>45</v>
      </c>
      <c r="AE23" s="47">
        <f t="shared" si="1"/>
        <v>132</v>
      </c>
    </row>
    <row r="24" spans="1:31" ht="15">
      <c r="A24" s="124">
        <v>16</v>
      </c>
      <c r="B24" s="8">
        <v>19</v>
      </c>
      <c r="C24" s="48" t="s">
        <v>145</v>
      </c>
      <c r="D24" s="18">
        <v>148</v>
      </c>
      <c r="E24" s="18" t="s">
        <v>17</v>
      </c>
      <c r="F24" s="26" t="s">
        <v>75</v>
      </c>
      <c r="G24" s="18">
        <v>29429</v>
      </c>
      <c r="H24" s="18" t="s">
        <v>1</v>
      </c>
      <c r="I24" s="18">
        <v>575</v>
      </c>
      <c r="J24" s="18" t="s">
        <v>78</v>
      </c>
      <c r="K24" s="26" t="s">
        <v>19</v>
      </c>
      <c r="L24" s="18">
        <v>19476</v>
      </c>
      <c r="M24" s="18" t="s">
        <v>11</v>
      </c>
      <c r="N24" s="18">
        <v>728</v>
      </c>
      <c r="O24" s="18" t="s">
        <v>76</v>
      </c>
      <c r="P24" s="26" t="s">
        <v>77</v>
      </c>
      <c r="Q24" s="18">
        <v>15781</v>
      </c>
      <c r="R24" s="18" t="s">
        <v>12</v>
      </c>
      <c r="S24" s="26" t="s">
        <v>132</v>
      </c>
      <c r="T24" s="43">
        <v>20</v>
      </c>
      <c r="U24" s="43">
        <v>11</v>
      </c>
      <c r="V24" s="43">
        <v>22</v>
      </c>
      <c r="W24" s="43">
        <f t="shared" si="0"/>
        <v>53</v>
      </c>
      <c r="X24" s="66">
        <v>35</v>
      </c>
      <c r="Y24" s="45">
        <v>29</v>
      </c>
      <c r="Z24" s="44">
        <v>24</v>
      </c>
      <c r="AA24" s="45">
        <v>33</v>
      </c>
      <c r="AB24" s="46">
        <v>19</v>
      </c>
      <c r="AC24" s="45">
        <v>27</v>
      </c>
      <c r="AD24" s="64">
        <v>35</v>
      </c>
      <c r="AE24" s="47">
        <f t="shared" si="1"/>
        <v>132</v>
      </c>
    </row>
    <row r="25" spans="1:31" ht="15">
      <c r="A25" s="124">
        <v>17</v>
      </c>
      <c r="B25" s="8">
        <v>20</v>
      </c>
      <c r="C25" s="61" t="s">
        <v>153</v>
      </c>
      <c r="D25" s="62">
        <v>865</v>
      </c>
      <c r="E25" s="62" t="s">
        <v>71</v>
      </c>
      <c r="F25" s="61" t="s">
        <v>18</v>
      </c>
      <c r="G25" s="62">
        <v>29615</v>
      </c>
      <c r="H25" s="28" t="s">
        <v>1</v>
      </c>
      <c r="I25" s="62">
        <v>327</v>
      </c>
      <c r="J25" s="62" t="s">
        <v>52</v>
      </c>
      <c r="K25" s="61" t="s">
        <v>18</v>
      </c>
      <c r="L25" s="62">
        <v>29616</v>
      </c>
      <c r="M25" s="28" t="s">
        <v>11</v>
      </c>
      <c r="N25" s="62">
        <v>767</v>
      </c>
      <c r="O25" s="62" t="s">
        <v>27</v>
      </c>
      <c r="P25" s="61" t="s">
        <v>70</v>
      </c>
      <c r="Q25" s="62">
        <v>29498</v>
      </c>
      <c r="R25" s="28" t="s">
        <v>12</v>
      </c>
      <c r="S25" s="61" t="s">
        <v>138</v>
      </c>
      <c r="T25" s="43">
        <v>16</v>
      </c>
      <c r="U25" s="43">
        <v>16</v>
      </c>
      <c r="V25" s="43">
        <v>15</v>
      </c>
      <c r="W25" s="43">
        <f t="shared" si="0"/>
        <v>47</v>
      </c>
      <c r="X25" s="44">
        <v>30</v>
      </c>
      <c r="Y25" s="45">
        <v>45</v>
      </c>
      <c r="Z25" s="44">
        <v>29</v>
      </c>
      <c r="AA25" s="45">
        <v>27</v>
      </c>
      <c r="AB25" s="67">
        <v>45</v>
      </c>
      <c r="AC25" s="45">
        <v>26</v>
      </c>
      <c r="AD25" s="64">
        <v>45</v>
      </c>
      <c r="AE25" s="47">
        <f t="shared" si="1"/>
        <v>157</v>
      </c>
    </row>
    <row r="26" spans="1:31" ht="15">
      <c r="A26" s="124">
        <v>18</v>
      </c>
      <c r="B26" s="8">
        <v>18</v>
      </c>
      <c r="C26" s="26" t="s">
        <v>150</v>
      </c>
      <c r="D26" s="52">
        <v>518</v>
      </c>
      <c r="E26" s="18" t="s">
        <v>36</v>
      </c>
      <c r="F26" s="26" t="s">
        <v>37</v>
      </c>
      <c r="G26" s="52">
        <v>31104</v>
      </c>
      <c r="H26" s="18" t="s">
        <v>1</v>
      </c>
      <c r="I26" s="52">
        <v>184</v>
      </c>
      <c r="J26" s="18" t="s">
        <v>38</v>
      </c>
      <c r="K26" s="26" t="s">
        <v>39</v>
      </c>
      <c r="L26" s="52">
        <v>29255</v>
      </c>
      <c r="M26" s="18" t="s">
        <v>11</v>
      </c>
      <c r="N26" s="52">
        <v>577</v>
      </c>
      <c r="O26" s="18" t="s">
        <v>32</v>
      </c>
      <c r="P26" s="26" t="s">
        <v>33</v>
      </c>
      <c r="Q26" s="52">
        <v>31021</v>
      </c>
      <c r="R26" s="18" t="s">
        <v>12</v>
      </c>
      <c r="S26" s="26" t="s">
        <v>129</v>
      </c>
      <c r="T26" s="43">
        <v>22</v>
      </c>
      <c r="U26" s="43">
        <v>17</v>
      </c>
      <c r="V26" s="43">
        <v>10</v>
      </c>
      <c r="W26" s="43">
        <f t="shared" si="0"/>
        <v>49</v>
      </c>
      <c r="X26" s="44">
        <v>32</v>
      </c>
      <c r="Y26" s="45">
        <v>36</v>
      </c>
      <c r="Z26" s="44">
        <v>30</v>
      </c>
      <c r="AA26" s="45">
        <v>18</v>
      </c>
      <c r="AB26" s="46">
        <v>45</v>
      </c>
      <c r="AC26" s="65">
        <v>45</v>
      </c>
      <c r="AD26" s="64">
        <v>45</v>
      </c>
      <c r="AE26" s="47">
        <f t="shared" si="1"/>
        <v>161</v>
      </c>
    </row>
    <row r="27" spans="1:31" ht="15">
      <c r="A27" s="124">
        <v>19</v>
      </c>
      <c r="B27" s="8">
        <v>22</v>
      </c>
      <c r="C27" s="26" t="s">
        <v>155</v>
      </c>
      <c r="D27" s="18">
        <v>560</v>
      </c>
      <c r="E27" s="18" t="s">
        <v>17</v>
      </c>
      <c r="F27" s="26" t="s">
        <v>94</v>
      </c>
      <c r="G27" s="18">
        <v>29889</v>
      </c>
      <c r="H27" s="28" t="s">
        <v>1</v>
      </c>
      <c r="I27" s="18">
        <v>13</v>
      </c>
      <c r="J27" s="18" t="s">
        <v>67</v>
      </c>
      <c r="K27" s="26" t="s">
        <v>66</v>
      </c>
      <c r="L27" s="18">
        <v>39518</v>
      </c>
      <c r="M27" s="28" t="s">
        <v>11</v>
      </c>
      <c r="N27" s="18">
        <v>899</v>
      </c>
      <c r="O27" s="18" t="s">
        <v>126</v>
      </c>
      <c r="P27" s="26" t="s">
        <v>74</v>
      </c>
      <c r="Q27" s="18">
        <v>33146</v>
      </c>
      <c r="R27" s="28" t="s">
        <v>12</v>
      </c>
      <c r="S27" s="26" t="s">
        <v>127</v>
      </c>
      <c r="T27" s="43">
        <v>21</v>
      </c>
      <c r="U27" s="43">
        <v>13</v>
      </c>
      <c r="V27" s="43">
        <v>20</v>
      </c>
      <c r="W27" s="43">
        <f t="shared" si="0"/>
        <v>54</v>
      </c>
      <c r="X27" s="44">
        <v>37</v>
      </c>
      <c r="Y27" s="45">
        <v>22</v>
      </c>
      <c r="Z27" s="44">
        <v>32</v>
      </c>
      <c r="AA27" s="45">
        <v>45</v>
      </c>
      <c r="AB27" s="46">
        <v>25</v>
      </c>
      <c r="AC27" s="65">
        <v>45</v>
      </c>
      <c r="AD27" s="64">
        <v>45</v>
      </c>
      <c r="AE27" s="47">
        <f t="shared" si="1"/>
        <v>161</v>
      </c>
    </row>
    <row r="28" spans="1:31" ht="15">
      <c r="A28" s="124">
        <v>20</v>
      </c>
      <c r="B28" s="8">
        <v>29</v>
      </c>
      <c r="C28" s="50" t="s">
        <v>148</v>
      </c>
      <c r="D28" s="28">
        <v>601</v>
      </c>
      <c r="E28" s="28" t="s">
        <v>139</v>
      </c>
      <c r="F28" s="50" t="s">
        <v>41</v>
      </c>
      <c r="G28" s="28">
        <v>38303</v>
      </c>
      <c r="H28" s="18" t="s">
        <v>1</v>
      </c>
      <c r="I28" s="28">
        <v>177</v>
      </c>
      <c r="J28" s="28" t="s">
        <v>34</v>
      </c>
      <c r="K28" s="50" t="s">
        <v>81</v>
      </c>
      <c r="L28" s="28">
        <v>24056</v>
      </c>
      <c r="M28" s="18" t="s">
        <v>11</v>
      </c>
      <c r="N28" s="28">
        <v>370</v>
      </c>
      <c r="O28" s="28" t="s">
        <v>58</v>
      </c>
      <c r="P28" s="50" t="s">
        <v>68</v>
      </c>
      <c r="Q28" s="28">
        <v>21130</v>
      </c>
      <c r="R28" s="18" t="s">
        <v>12</v>
      </c>
      <c r="S28" s="50" t="s">
        <v>140</v>
      </c>
      <c r="T28" s="43">
        <v>25</v>
      </c>
      <c r="U28" s="43">
        <v>15</v>
      </c>
      <c r="V28" s="43">
        <v>17</v>
      </c>
      <c r="W28" s="43">
        <f t="shared" si="0"/>
        <v>57</v>
      </c>
      <c r="X28" s="44">
        <v>34</v>
      </c>
      <c r="Y28" s="45">
        <v>45</v>
      </c>
      <c r="Z28" s="44">
        <v>35</v>
      </c>
      <c r="AA28" s="45">
        <v>28</v>
      </c>
      <c r="AB28" s="67">
        <v>45</v>
      </c>
      <c r="AC28" s="45">
        <v>21</v>
      </c>
      <c r="AD28" s="64">
        <v>45</v>
      </c>
      <c r="AE28" s="47">
        <f t="shared" si="1"/>
        <v>163</v>
      </c>
    </row>
    <row r="29" spans="1:31" ht="15.75" thickBot="1">
      <c r="A29" s="125"/>
      <c r="B29" s="126"/>
      <c r="C29" s="127"/>
      <c r="D29" s="128"/>
      <c r="E29" s="127"/>
      <c r="F29" s="144"/>
      <c r="G29" s="127"/>
      <c r="H29" s="127"/>
      <c r="I29" s="128"/>
      <c r="J29" s="127"/>
      <c r="K29" s="144"/>
      <c r="L29" s="127"/>
      <c r="M29" s="128"/>
      <c r="N29" s="128"/>
      <c r="O29" s="127"/>
      <c r="P29" s="144"/>
      <c r="Q29" s="127"/>
      <c r="R29" s="127"/>
      <c r="S29" s="156"/>
      <c r="T29" s="129"/>
      <c r="U29" s="130"/>
      <c r="V29" s="130"/>
      <c r="W29" s="131"/>
      <c r="X29" s="132"/>
      <c r="Y29" s="133"/>
      <c r="Z29" s="132"/>
      <c r="AA29" s="133"/>
      <c r="AB29" s="132"/>
      <c r="AC29" s="133"/>
      <c r="AD29" s="134"/>
      <c r="AE29" s="135"/>
    </row>
    <row r="30" ht="15">
      <c r="M30" s="1"/>
    </row>
    <row r="31" spans="1:28" ht="15">
      <c r="A31"/>
      <c r="B31"/>
      <c r="C31"/>
      <c r="D31"/>
      <c r="E31"/>
      <c r="G31"/>
      <c r="H31"/>
      <c r="I31"/>
      <c r="J31"/>
      <c r="L31"/>
      <c r="M31"/>
      <c r="N31"/>
      <c r="O31"/>
      <c r="Q31"/>
      <c r="R31"/>
      <c r="T31"/>
      <c r="U31"/>
      <c r="V31"/>
      <c r="W31"/>
      <c r="X31"/>
      <c r="Y31"/>
      <c r="Z31"/>
      <c r="AA31"/>
      <c r="AB31"/>
    </row>
    <row r="32" spans="1:28" ht="15">
      <c r="A32"/>
      <c r="B32"/>
      <c r="C32"/>
      <c r="D32"/>
      <c r="E32"/>
      <c r="G32"/>
      <c r="H32"/>
      <c r="I32"/>
      <c r="J32"/>
      <c r="L32"/>
      <c r="M32"/>
      <c r="N32"/>
      <c r="O32"/>
      <c r="Q32"/>
      <c r="R32"/>
      <c r="T32"/>
      <c r="U32"/>
      <c r="V32"/>
      <c r="W32"/>
      <c r="X32"/>
      <c r="Y32"/>
      <c r="Z32"/>
      <c r="AA32"/>
      <c r="AB32"/>
    </row>
    <row r="33" spans="1:28" ht="15">
      <c r="A33"/>
      <c r="B33"/>
      <c r="C33"/>
      <c r="D33"/>
      <c r="E33"/>
      <c r="G33"/>
      <c r="H33"/>
      <c r="I33"/>
      <c r="J33"/>
      <c r="L33"/>
      <c r="M33"/>
      <c r="N33"/>
      <c r="O33"/>
      <c r="Q33"/>
      <c r="R33"/>
      <c r="T33"/>
      <c r="U33"/>
      <c r="V33"/>
      <c r="W33"/>
      <c r="X33"/>
      <c r="Y33"/>
      <c r="Z33"/>
      <c r="AA33"/>
      <c r="AB33"/>
    </row>
    <row r="34" spans="1:28" ht="15">
      <c r="A34"/>
      <c r="B34"/>
      <c r="C34"/>
      <c r="D34"/>
      <c r="E34"/>
      <c r="G34"/>
      <c r="H34"/>
      <c r="I34"/>
      <c r="J34"/>
      <c r="L34"/>
      <c r="M34"/>
      <c r="N34"/>
      <c r="O34"/>
      <c r="Q34"/>
      <c r="R34"/>
      <c r="T34"/>
      <c r="U34"/>
      <c r="V34"/>
      <c r="W34"/>
      <c r="X34"/>
      <c r="Y34"/>
      <c r="Z34"/>
      <c r="AA34"/>
      <c r="AB34"/>
    </row>
    <row r="35" spans="1:28" ht="15">
      <c r="A35"/>
      <c r="B35"/>
      <c r="C35"/>
      <c r="D35"/>
      <c r="E35"/>
      <c r="G35"/>
      <c r="H35"/>
      <c r="I35"/>
      <c r="J35"/>
      <c r="L35"/>
      <c r="M35"/>
      <c r="N35"/>
      <c r="O35"/>
      <c r="Q35"/>
      <c r="R35"/>
      <c r="T35"/>
      <c r="U35"/>
      <c r="V35"/>
      <c r="W35"/>
      <c r="X35"/>
      <c r="Y35"/>
      <c r="Z35"/>
      <c r="AA35"/>
      <c r="AB35"/>
    </row>
    <row r="36" spans="1:28" ht="15">
      <c r="A36"/>
      <c r="B36"/>
      <c r="C36"/>
      <c r="D36"/>
      <c r="E36"/>
      <c r="G36"/>
      <c r="H36"/>
      <c r="I36"/>
      <c r="J36"/>
      <c r="L36"/>
      <c r="M36"/>
      <c r="N36"/>
      <c r="O36"/>
      <c r="Q36"/>
      <c r="R36"/>
      <c r="T36"/>
      <c r="U36"/>
      <c r="V36"/>
      <c r="W36"/>
      <c r="X36"/>
      <c r="Y36"/>
      <c r="Z36"/>
      <c r="AA36"/>
      <c r="AB36"/>
    </row>
    <row r="37" spans="1:28" ht="15">
      <c r="A37"/>
      <c r="B37"/>
      <c r="C37"/>
      <c r="D37"/>
      <c r="E37"/>
      <c r="G37"/>
      <c r="H37"/>
      <c r="I37"/>
      <c r="J37"/>
      <c r="L37"/>
      <c r="M37"/>
      <c r="N37"/>
      <c r="O37"/>
      <c r="Q37"/>
      <c r="R37"/>
      <c r="T37"/>
      <c r="U37"/>
      <c r="V37"/>
      <c r="W37"/>
      <c r="X37"/>
      <c r="Y37"/>
      <c r="Z37"/>
      <c r="AA37"/>
      <c r="AB37"/>
    </row>
    <row r="38" spans="1:28" ht="15">
      <c r="A38"/>
      <c r="B38"/>
      <c r="C38"/>
      <c r="D38"/>
      <c r="E38"/>
      <c r="G38"/>
      <c r="H38"/>
      <c r="I38"/>
      <c r="J38"/>
      <c r="L38"/>
      <c r="M38"/>
      <c r="N38"/>
      <c r="O38"/>
      <c r="Q38"/>
      <c r="R38"/>
      <c r="T38"/>
      <c r="U38"/>
      <c r="V38"/>
      <c r="W38"/>
      <c r="X38"/>
      <c r="Y38"/>
      <c r="Z38"/>
      <c r="AA38"/>
      <c r="AB38"/>
    </row>
    <row r="39" spans="1:28" ht="15">
      <c r="A39"/>
      <c r="B39"/>
      <c r="C39"/>
      <c r="D39"/>
      <c r="E39"/>
      <c r="G39"/>
      <c r="H39"/>
      <c r="I39"/>
      <c r="J39"/>
      <c r="L39"/>
      <c r="M39"/>
      <c r="N39"/>
      <c r="O39"/>
      <c r="Q39"/>
      <c r="R39"/>
      <c r="T39"/>
      <c r="U39"/>
      <c r="V39"/>
      <c r="W39"/>
      <c r="X39"/>
      <c r="Y39"/>
      <c r="Z39"/>
      <c r="AA39"/>
      <c r="AB39"/>
    </row>
    <row r="40" spans="1:28" ht="15">
      <c r="A40"/>
      <c r="B40"/>
      <c r="C40"/>
      <c r="D40"/>
      <c r="E40"/>
      <c r="G40"/>
      <c r="H40"/>
      <c r="I40"/>
      <c r="J40"/>
      <c r="L40"/>
      <c r="M40"/>
      <c r="N40"/>
      <c r="O40"/>
      <c r="Q40"/>
      <c r="R40"/>
      <c r="T40"/>
      <c r="U40"/>
      <c r="V40"/>
      <c r="W40"/>
      <c r="X40"/>
      <c r="Y40"/>
      <c r="Z40"/>
      <c r="AA40"/>
      <c r="AB40"/>
    </row>
    <row r="41" spans="1:28" ht="15">
      <c r="A41"/>
      <c r="B41"/>
      <c r="C41"/>
      <c r="D41"/>
      <c r="E41"/>
      <c r="G41"/>
      <c r="H41"/>
      <c r="I41"/>
      <c r="J41"/>
      <c r="L41"/>
      <c r="M41"/>
      <c r="N41"/>
      <c r="O41"/>
      <c r="Q41"/>
      <c r="R41"/>
      <c r="T41"/>
      <c r="U41"/>
      <c r="V41"/>
      <c r="W41"/>
      <c r="X41"/>
      <c r="Y41"/>
      <c r="Z41"/>
      <c r="AA41"/>
      <c r="AB41"/>
    </row>
    <row r="42" spans="1:28" ht="15">
      <c r="A42"/>
      <c r="B42"/>
      <c r="C42"/>
      <c r="D42"/>
      <c r="E42"/>
      <c r="G42"/>
      <c r="H42"/>
      <c r="I42"/>
      <c r="J42"/>
      <c r="L42"/>
      <c r="M42"/>
      <c r="N42"/>
      <c r="O42"/>
      <c r="Q42"/>
      <c r="R42"/>
      <c r="T42"/>
      <c r="U42"/>
      <c r="V42"/>
      <c r="W42"/>
      <c r="X42"/>
      <c r="Y42"/>
      <c r="Z42"/>
      <c r="AA42"/>
      <c r="AB42"/>
    </row>
    <row r="43" spans="1:28" ht="15">
      <c r="A43"/>
      <c r="B43"/>
      <c r="C43"/>
      <c r="D43"/>
      <c r="E43"/>
      <c r="G43"/>
      <c r="H43"/>
      <c r="I43"/>
      <c r="J43"/>
      <c r="L43"/>
      <c r="M43"/>
      <c r="N43"/>
      <c r="O43"/>
      <c r="Q43"/>
      <c r="R43"/>
      <c r="T43"/>
      <c r="U43"/>
      <c r="V43"/>
      <c r="W43"/>
      <c r="X43"/>
      <c r="Y43"/>
      <c r="Z43"/>
      <c r="AA43"/>
      <c r="AB43"/>
    </row>
    <row r="44" spans="1:28" ht="15">
      <c r="A44"/>
      <c r="B44"/>
      <c r="C44"/>
      <c r="D44"/>
      <c r="E44"/>
      <c r="G44"/>
      <c r="H44"/>
      <c r="I44"/>
      <c r="J44"/>
      <c r="L44"/>
      <c r="M44"/>
      <c r="N44"/>
      <c r="O44"/>
      <c r="Q44"/>
      <c r="R44"/>
      <c r="T44"/>
      <c r="U44"/>
      <c r="V44"/>
      <c r="W44"/>
      <c r="X44"/>
      <c r="Y44"/>
      <c r="Z44"/>
      <c r="AA44"/>
      <c r="AB44"/>
    </row>
    <row r="45" spans="1:28" ht="15">
      <c r="A45"/>
      <c r="B45"/>
      <c r="C45"/>
      <c r="D45"/>
      <c r="E45"/>
      <c r="G45"/>
      <c r="H45"/>
      <c r="I45"/>
      <c r="J45"/>
      <c r="L45"/>
      <c r="M45"/>
      <c r="N45"/>
      <c r="O45"/>
      <c r="Q45"/>
      <c r="R45"/>
      <c r="T45"/>
      <c r="U45"/>
      <c r="V45"/>
      <c r="W45"/>
      <c r="X45"/>
      <c r="Y45"/>
      <c r="Z45"/>
      <c r="AA45"/>
      <c r="AB45"/>
    </row>
    <row r="46" spans="1:28" ht="15">
      <c r="A46"/>
      <c r="B46"/>
      <c r="C46"/>
      <c r="D46"/>
      <c r="E46"/>
      <c r="G46"/>
      <c r="H46"/>
      <c r="I46"/>
      <c r="J46"/>
      <c r="L46"/>
      <c r="M46"/>
      <c r="N46"/>
      <c r="O46"/>
      <c r="Q46"/>
      <c r="R46"/>
      <c r="T46"/>
      <c r="U46"/>
      <c r="V46"/>
      <c r="W46"/>
      <c r="X46"/>
      <c r="Y46"/>
      <c r="Z46"/>
      <c r="AA46"/>
      <c r="AB46"/>
    </row>
    <row r="47" spans="1:28" ht="15">
      <c r="A47"/>
      <c r="B47"/>
      <c r="C47"/>
      <c r="D47"/>
      <c r="E47"/>
      <c r="G47"/>
      <c r="H47"/>
      <c r="I47"/>
      <c r="J47"/>
      <c r="L47"/>
      <c r="M47"/>
      <c r="N47"/>
      <c r="O47"/>
      <c r="Q47"/>
      <c r="R47"/>
      <c r="T47"/>
      <c r="U47"/>
      <c r="V47"/>
      <c r="W47"/>
      <c r="X47"/>
      <c r="Y47"/>
      <c r="Z47"/>
      <c r="AA47"/>
      <c r="AB47"/>
    </row>
    <row r="48" spans="1:28" ht="15">
      <c r="A48"/>
      <c r="B48"/>
      <c r="C48"/>
      <c r="D48"/>
      <c r="E48"/>
      <c r="G48"/>
      <c r="H48"/>
      <c r="I48"/>
      <c r="J48"/>
      <c r="L48"/>
      <c r="M48"/>
      <c r="N48"/>
      <c r="O48"/>
      <c r="Q48"/>
      <c r="R48"/>
      <c r="T48"/>
      <c r="U48"/>
      <c r="V48"/>
      <c r="W48"/>
      <c r="X48"/>
      <c r="Y48"/>
      <c r="Z48"/>
      <c r="AA48"/>
      <c r="AB48"/>
    </row>
    <row r="49" spans="1:28" ht="15">
      <c r="A49"/>
      <c r="B49"/>
      <c r="C49"/>
      <c r="D49"/>
      <c r="E49"/>
      <c r="G49"/>
      <c r="H49"/>
      <c r="I49"/>
      <c r="J49"/>
      <c r="L49"/>
      <c r="M49"/>
      <c r="N49"/>
      <c r="O49"/>
      <c r="Q49"/>
      <c r="R49"/>
      <c r="T49"/>
      <c r="U49"/>
      <c r="V49"/>
      <c r="W49"/>
      <c r="X49"/>
      <c r="Y49"/>
      <c r="Z49"/>
      <c r="AA49"/>
      <c r="AB49"/>
    </row>
    <row r="50" spans="1:28" ht="15">
      <c r="A50"/>
      <c r="B50"/>
      <c r="C50"/>
      <c r="D50"/>
      <c r="E50"/>
      <c r="G50"/>
      <c r="H50"/>
      <c r="I50"/>
      <c r="J50"/>
      <c r="L50"/>
      <c r="M50"/>
      <c r="N50"/>
      <c r="O50"/>
      <c r="Q50"/>
      <c r="R50"/>
      <c r="T50"/>
      <c r="U50"/>
      <c r="V50"/>
      <c r="W50"/>
      <c r="X50"/>
      <c r="Y50"/>
      <c r="Z50"/>
      <c r="AA50"/>
      <c r="AB50"/>
    </row>
    <row r="51" spans="1:28" ht="15">
      <c r="A51"/>
      <c r="B51"/>
      <c r="C51"/>
      <c r="D51"/>
      <c r="E51"/>
      <c r="G51"/>
      <c r="H51"/>
      <c r="I51"/>
      <c r="J51"/>
      <c r="L51"/>
      <c r="M51"/>
      <c r="N51"/>
      <c r="O51"/>
      <c r="Q51"/>
      <c r="R51"/>
      <c r="T51"/>
      <c r="U51"/>
      <c r="V51"/>
      <c r="W51"/>
      <c r="X51"/>
      <c r="Y51"/>
      <c r="Z51"/>
      <c r="AA51"/>
      <c r="AB51"/>
    </row>
    <row r="52" spans="1:28" ht="15">
      <c r="A52"/>
      <c r="B52"/>
      <c r="C52"/>
      <c r="D52"/>
      <c r="E52"/>
      <c r="G52"/>
      <c r="H52"/>
      <c r="I52"/>
      <c r="J52"/>
      <c r="L52"/>
      <c r="M52"/>
      <c r="N52"/>
      <c r="O52"/>
      <c r="Q52"/>
      <c r="R52"/>
      <c r="T52"/>
      <c r="U52"/>
      <c r="V52"/>
      <c r="W52"/>
      <c r="X52"/>
      <c r="Y52"/>
      <c r="Z52"/>
      <c r="AA52"/>
      <c r="AB52"/>
    </row>
    <row r="53" spans="1:28" ht="15">
      <c r="A53"/>
      <c r="B53"/>
      <c r="C53"/>
      <c r="D53"/>
      <c r="E53"/>
      <c r="G53"/>
      <c r="H53"/>
      <c r="I53"/>
      <c r="J53"/>
      <c r="L53"/>
      <c r="M53"/>
      <c r="N53"/>
      <c r="O53"/>
      <c r="Q53"/>
      <c r="R53"/>
      <c r="T53"/>
      <c r="U53"/>
      <c r="V53"/>
      <c r="W53"/>
      <c r="X53"/>
      <c r="Y53"/>
      <c r="Z53"/>
      <c r="AA53"/>
      <c r="AB53"/>
    </row>
    <row r="54" spans="1:28" ht="15">
      <c r="A54"/>
      <c r="B54"/>
      <c r="C54"/>
      <c r="D54"/>
      <c r="E54"/>
      <c r="G54"/>
      <c r="H54"/>
      <c r="I54"/>
      <c r="J54"/>
      <c r="L54"/>
      <c r="M54"/>
      <c r="N54"/>
      <c r="O54"/>
      <c r="Q54"/>
      <c r="R54"/>
      <c r="T54"/>
      <c r="U54"/>
      <c r="V54"/>
      <c r="W54"/>
      <c r="X54"/>
      <c r="Y54"/>
      <c r="Z54"/>
      <c r="AA54"/>
      <c r="AB54"/>
    </row>
    <row r="55" spans="1:28" ht="15">
      <c r="A55"/>
      <c r="B55"/>
      <c r="C55"/>
      <c r="D55"/>
      <c r="E55"/>
      <c r="G55"/>
      <c r="H55"/>
      <c r="I55"/>
      <c r="J55"/>
      <c r="L55"/>
      <c r="M55"/>
      <c r="N55"/>
      <c r="O55"/>
      <c r="Q55"/>
      <c r="R55"/>
      <c r="T55"/>
      <c r="U55"/>
      <c r="V55"/>
      <c r="W55"/>
      <c r="X55"/>
      <c r="Y55"/>
      <c r="Z55"/>
      <c r="AA55"/>
      <c r="AB55"/>
    </row>
    <row r="56" spans="1:28" ht="15">
      <c r="A56"/>
      <c r="B56"/>
      <c r="C56"/>
      <c r="D56"/>
      <c r="E56"/>
      <c r="G56"/>
      <c r="H56"/>
      <c r="I56"/>
      <c r="J56"/>
      <c r="L56"/>
      <c r="M56"/>
      <c r="N56"/>
      <c r="O56"/>
      <c r="Q56"/>
      <c r="R56"/>
      <c r="T56"/>
      <c r="U56"/>
      <c r="V56"/>
      <c r="W56"/>
      <c r="X56"/>
      <c r="Y56"/>
      <c r="Z56"/>
      <c r="AA56"/>
      <c r="AB56"/>
    </row>
    <row r="57" spans="1:28" ht="15">
      <c r="A57"/>
      <c r="B57"/>
      <c r="C57"/>
      <c r="D57"/>
      <c r="E57"/>
      <c r="G57"/>
      <c r="H57"/>
      <c r="I57"/>
      <c r="J57"/>
      <c r="L57"/>
      <c r="M57"/>
      <c r="N57"/>
      <c r="O57"/>
      <c r="Q57"/>
      <c r="R57"/>
      <c r="T57"/>
      <c r="U57"/>
      <c r="V57"/>
      <c r="W57"/>
      <c r="X57"/>
      <c r="Y57"/>
      <c r="Z57"/>
      <c r="AA57"/>
      <c r="AB57"/>
    </row>
    <row r="58" spans="1:28" ht="15">
      <c r="A58"/>
      <c r="B58"/>
      <c r="C58"/>
      <c r="D58"/>
      <c r="E58"/>
      <c r="G58"/>
      <c r="H58"/>
      <c r="I58"/>
      <c r="J58"/>
      <c r="L58"/>
      <c r="M58"/>
      <c r="N58"/>
      <c r="O58"/>
      <c r="Q58"/>
      <c r="R58"/>
      <c r="T58"/>
      <c r="U58"/>
      <c r="V58"/>
      <c r="W58"/>
      <c r="X58"/>
      <c r="Y58"/>
      <c r="Z58"/>
      <c r="AA58"/>
      <c r="AB58"/>
    </row>
  </sheetData>
  <sheetProtection/>
  <mergeCells count="6">
    <mergeCell ref="D6:G6"/>
    <mergeCell ref="AE7:AE8"/>
    <mergeCell ref="Z7:AA7"/>
    <mergeCell ref="X7:Y7"/>
    <mergeCell ref="B6:C6"/>
    <mergeCell ref="AB7:AC7"/>
  </mergeCells>
  <printOptions/>
  <pageMargins left="0.1968503937007874" right="0" top="0" bottom="0" header="0" footer="0"/>
  <pageSetup horizontalDpi="300" verticalDpi="300" orientation="landscape" paperSize="9" scale="60" r:id="rId1"/>
  <rowBreaks count="1" manualBreakCount="1">
    <brk id="4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="80" zoomScaleNormal="80" zoomScalePageLayoutView="0" workbookViewId="0" topLeftCell="A1">
      <selection activeCell="D6" sqref="D6:G6"/>
    </sheetView>
  </sheetViews>
  <sheetFormatPr defaultColWidth="9.140625" defaultRowHeight="15"/>
  <cols>
    <col min="1" max="1" width="6.421875" style="5" customWidth="1"/>
    <col min="2" max="2" width="5.57421875" style="5" customWidth="1"/>
    <col min="3" max="3" width="33.421875" style="5" customWidth="1"/>
    <col min="4" max="4" width="5.140625" style="5" customWidth="1"/>
    <col min="5" max="5" width="10.57421875" style="5" customWidth="1"/>
    <col min="6" max="6" width="14.7109375" style="138" customWidth="1"/>
    <col min="7" max="7" width="6.140625" style="5" customWidth="1"/>
    <col min="8" max="8" width="7.57421875" style="5" customWidth="1"/>
    <col min="9" max="9" width="5.140625" style="5" customWidth="1"/>
    <col min="10" max="10" width="10.57421875" style="5" customWidth="1"/>
    <col min="11" max="11" width="13.421875" style="138" customWidth="1"/>
    <col min="12" max="12" width="6.140625" style="5" customWidth="1"/>
    <col min="13" max="13" width="6.7109375" style="5" customWidth="1"/>
    <col min="14" max="14" width="5.140625" style="5" customWidth="1"/>
    <col min="15" max="15" width="10.57421875" style="5" customWidth="1"/>
    <col min="16" max="16" width="12.421875" style="138" customWidth="1"/>
    <col min="17" max="17" width="6.140625" style="5" customWidth="1"/>
    <col min="18" max="18" width="8.00390625" style="5" customWidth="1"/>
    <col min="19" max="19" width="16.57421875" style="138" customWidth="1"/>
    <col min="20" max="23" width="2.57421875" style="5" customWidth="1"/>
    <col min="24" max="29" width="4.57421875" style="5" customWidth="1"/>
    <col min="30" max="31" width="6.57421875" style="5" customWidth="1"/>
    <col min="32" max="16384" width="9.140625" style="5" customWidth="1"/>
  </cols>
  <sheetData>
    <row r="1" spans="2:20" ht="42" customHeight="1">
      <c r="B1" s="2"/>
      <c r="C1" s="21" t="s">
        <v>105</v>
      </c>
      <c r="D1" s="3"/>
      <c r="E1" s="4"/>
      <c r="F1" s="136"/>
      <c r="G1" s="111"/>
      <c r="H1" s="111"/>
      <c r="I1" s="111"/>
      <c r="J1" s="111"/>
      <c r="K1" s="111"/>
      <c r="L1" s="111"/>
      <c r="M1" s="111"/>
      <c r="N1" s="111"/>
      <c r="O1" s="111"/>
      <c r="P1" s="141"/>
      <c r="Q1" s="24"/>
      <c r="R1" s="24"/>
      <c r="S1" s="141"/>
      <c r="T1" s="24"/>
    </row>
    <row r="2" spans="2:19" ht="33.75">
      <c r="B2" s="2"/>
      <c r="C2" s="21" t="s">
        <v>106</v>
      </c>
      <c r="D2" s="3"/>
      <c r="E2" s="4"/>
      <c r="F2" s="136"/>
      <c r="G2" s="4"/>
      <c r="H2" s="4"/>
      <c r="I2" s="3"/>
      <c r="J2" s="4"/>
      <c r="K2" s="136"/>
      <c r="L2" s="4"/>
      <c r="M2" s="4"/>
      <c r="N2" s="4"/>
      <c r="O2" s="4"/>
      <c r="P2" s="136"/>
      <c r="Q2" s="4"/>
      <c r="R2" s="4"/>
      <c r="S2" s="136"/>
    </row>
    <row r="3" spans="2:19" ht="20.25">
      <c r="B3" s="2"/>
      <c r="C3" s="4"/>
      <c r="D3" s="3"/>
      <c r="E3" s="22"/>
      <c r="F3" s="137"/>
      <c r="G3" s="22"/>
      <c r="H3" s="22"/>
      <c r="I3" s="22"/>
      <c r="J3" s="22"/>
      <c r="K3" s="137"/>
      <c r="L3" s="22"/>
      <c r="M3" s="22"/>
      <c r="N3" s="24"/>
      <c r="O3" s="24"/>
      <c r="P3" s="141"/>
      <c r="Q3" s="24"/>
      <c r="R3" s="24"/>
      <c r="S3" s="136"/>
    </row>
    <row r="4" ht="15">
      <c r="M4" s="1"/>
    </row>
    <row r="5" spans="13:16" ht="15">
      <c r="M5" s="1"/>
      <c r="P5"/>
    </row>
    <row r="6" spans="2:19" s="60" customFormat="1" ht="24" thickBot="1">
      <c r="B6" s="168" t="s">
        <v>109</v>
      </c>
      <c r="C6" s="169"/>
      <c r="D6" s="175" t="s">
        <v>324</v>
      </c>
      <c r="E6" s="174"/>
      <c r="F6" s="174"/>
      <c r="G6" s="174"/>
      <c r="H6" s="59"/>
      <c r="I6" s="58"/>
      <c r="J6" s="59"/>
      <c r="K6" s="149"/>
      <c r="L6" s="59"/>
      <c r="M6" s="58"/>
      <c r="N6" s="59"/>
      <c r="O6" s="59"/>
      <c r="P6" s="150"/>
      <c r="Q6" s="59"/>
      <c r="R6" s="59"/>
      <c r="S6" s="149"/>
    </row>
    <row r="7" spans="2:31" ht="15">
      <c r="B7" s="19" t="s">
        <v>0</v>
      </c>
      <c r="C7" s="7"/>
      <c r="D7" s="6" t="s">
        <v>1</v>
      </c>
      <c r="E7" s="11"/>
      <c r="F7" s="145"/>
      <c r="G7" s="11"/>
      <c r="H7" s="12" t="s">
        <v>10</v>
      </c>
      <c r="I7" s="10" t="s">
        <v>2</v>
      </c>
      <c r="J7" s="11"/>
      <c r="K7" s="145"/>
      <c r="L7" s="11"/>
      <c r="M7" s="12" t="s">
        <v>10</v>
      </c>
      <c r="N7" s="10" t="s">
        <v>3</v>
      </c>
      <c r="O7" s="11"/>
      <c r="P7" s="145"/>
      <c r="Q7" s="11"/>
      <c r="R7" s="12" t="s">
        <v>10</v>
      </c>
      <c r="S7" s="157"/>
      <c r="T7" s="34" t="s">
        <v>97</v>
      </c>
      <c r="U7" s="35"/>
      <c r="V7" s="35"/>
      <c r="W7" s="36"/>
      <c r="X7" s="165" t="s">
        <v>98</v>
      </c>
      <c r="Y7" s="164"/>
      <c r="Z7" s="163" t="s">
        <v>99</v>
      </c>
      <c r="AA7" s="164"/>
      <c r="AB7" s="163" t="s">
        <v>100</v>
      </c>
      <c r="AC7" s="164"/>
      <c r="AD7" s="63"/>
      <c r="AE7" s="161" t="s">
        <v>101</v>
      </c>
    </row>
    <row r="8" spans="1:31" ht="38.25">
      <c r="A8" s="5" t="s">
        <v>162</v>
      </c>
      <c r="B8" s="19" t="s">
        <v>4</v>
      </c>
      <c r="C8" s="7" t="s">
        <v>5</v>
      </c>
      <c r="D8" s="16" t="s">
        <v>6</v>
      </c>
      <c r="E8" s="14" t="s">
        <v>13</v>
      </c>
      <c r="F8" s="140" t="s">
        <v>14</v>
      </c>
      <c r="G8" s="14" t="s">
        <v>7</v>
      </c>
      <c r="H8" s="15" t="s">
        <v>8</v>
      </c>
      <c r="I8" s="13" t="s">
        <v>6</v>
      </c>
      <c r="J8" s="14" t="s">
        <v>13</v>
      </c>
      <c r="K8" s="140" t="s">
        <v>14</v>
      </c>
      <c r="L8" s="14" t="s">
        <v>7</v>
      </c>
      <c r="M8" s="17" t="s">
        <v>8</v>
      </c>
      <c r="N8" s="13" t="s">
        <v>6</v>
      </c>
      <c r="O8" s="14" t="s">
        <v>13</v>
      </c>
      <c r="P8" s="140" t="s">
        <v>14</v>
      </c>
      <c r="Q8" s="14" t="s">
        <v>7</v>
      </c>
      <c r="R8" s="15" t="s">
        <v>8</v>
      </c>
      <c r="S8" s="155" t="s">
        <v>9</v>
      </c>
      <c r="T8" s="37" t="s">
        <v>102</v>
      </c>
      <c r="U8" s="38" t="s">
        <v>103</v>
      </c>
      <c r="V8" s="38" t="s">
        <v>104</v>
      </c>
      <c r="W8" s="39"/>
      <c r="X8" s="40" t="s">
        <v>102</v>
      </c>
      <c r="Y8" s="41" t="s">
        <v>103</v>
      </c>
      <c r="Z8" s="42" t="s">
        <v>102</v>
      </c>
      <c r="AA8" s="41" t="s">
        <v>104</v>
      </c>
      <c r="AB8" s="42" t="s">
        <v>103</v>
      </c>
      <c r="AC8" s="41" t="s">
        <v>104</v>
      </c>
      <c r="AD8" s="41" t="s">
        <v>163</v>
      </c>
      <c r="AE8" s="162"/>
    </row>
    <row r="9" spans="2:31" s="57" customFormat="1" ht="15">
      <c r="B9" s="31"/>
      <c r="C9" s="84"/>
      <c r="D9" s="83"/>
      <c r="E9" s="32"/>
      <c r="F9" s="148"/>
      <c r="G9" s="32"/>
      <c r="H9" s="32"/>
      <c r="I9" s="33"/>
      <c r="J9" s="32"/>
      <c r="K9" s="148"/>
      <c r="L9" s="32"/>
      <c r="M9" s="33"/>
      <c r="N9" s="33"/>
      <c r="O9" s="32"/>
      <c r="P9" s="148"/>
      <c r="Q9" s="32"/>
      <c r="R9" s="32"/>
      <c r="S9" s="160"/>
      <c r="T9" s="54"/>
      <c r="U9" s="55"/>
      <c r="V9" s="55"/>
      <c r="W9" s="56"/>
      <c r="X9" s="54"/>
      <c r="Y9" s="81"/>
      <c r="Z9" s="82"/>
      <c r="AA9" s="81"/>
      <c r="AB9" s="82"/>
      <c r="AC9" s="81"/>
      <c r="AD9" s="81"/>
      <c r="AE9" s="80"/>
    </row>
    <row r="10" spans="1:31" ht="15">
      <c r="A10" s="1">
        <v>21</v>
      </c>
      <c r="B10" s="8">
        <v>7</v>
      </c>
      <c r="C10" s="26" t="s">
        <v>218</v>
      </c>
      <c r="D10" s="18">
        <v>435</v>
      </c>
      <c r="E10" s="18" t="s">
        <v>17</v>
      </c>
      <c r="F10" s="26" t="s">
        <v>79</v>
      </c>
      <c r="G10" s="18">
        <v>32314</v>
      </c>
      <c r="H10" s="28" t="s">
        <v>1</v>
      </c>
      <c r="I10" s="18">
        <v>340</v>
      </c>
      <c r="J10" s="18" t="s">
        <v>217</v>
      </c>
      <c r="K10" s="26" t="s">
        <v>216</v>
      </c>
      <c r="L10" s="30">
        <v>13663</v>
      </c>
      <c r="M10" s="28" t="s">
        <v>11</v>
      </c>
      <c r="N10" s="18">
        <v>361</v>
      </c>
      <c r="O10" s="18" t="s">
        <v>34</v>
      </c>
      <c r="P10" s="26" t="s">
        <v>18</v>
      </c>
      <c r="Q10" s="30">
        <v>26521</v>
      </c>
      <c r="R10" s="28" t="s">
        <v>12</v>
      </c>
      <c r="S10" s="26" t="s">
        <v>215</v>
      </c>
      <c r="T10" s="43">
        <v>18</v>
      </c>
      <c r="U10" s="43">
        <v>29</v>
      </c>
      <c r="V10" s="43">
        <v>23</v>
      </c>
      <c r="W10" s="43">
        <f aca="true" t="shared" si="0" ref="W10:W20">SUM(T10:V10)</f>
        <v>70</v>
      </c>
      <c r="X10" s="44">
        <v>2</v>
      </c>
      <c r="Y10" s="45">
        <v>11</v>
      </c>
      <c r="Z10" s="44">
        <v>1</v>
      </c>
      <c r="AA10" s="45">
        <v>4</v>
      </c>
      <c r="AB10" s="67">
        <v>13</v>
      </c>
      <c r="AC10" s="45">
        <v>1</v>
      </c>
      <c r="AD10" s="64">
        <v>13</v>
      </c>
      <c r="AE10" s="47">
        <f aca="true" t="shared" si="1" ref="AE10:AE20">X10+Y10+Z10+AA10+AB10+AC10-AD10</f>
        <v>19</v>
      </c>
    </row>
    <row r="11" spans="1:31" ht="15">
      <c r="A11" s="1">
        <v>22</v>
      </c>
      <c r="B11" s="8">
        <v>23</v>
      </c>
      <c r="C11" s="9" t="s">
        <v>214</v>
      </c>
      <c r="D11" s="18">
        <v>225</v>
      </c>
      <c r="E11" s="18" t="s">
        <v>47</v>
      </c>
      <c r="F11" s="26" t="s">
        <v>19</v>
      </c>
      <c r="G11" s="18">
        <v>32465</v>
      </c>
      <c r="H11" s="18" t="s">
        <v>1</v>
      </c>
      <c r="I11" s="18">
        <v>75</v>
      </c>
      <c r="J11" s="18" t="s">
        <v>213</v>
      </c>
      <c r="K11" s="26" t="s">
        <v>180</v>
      </c>
      <c r="L11" s="18">
        <v>38481</v>
      </c>
      <c r="M11" s="18" t="s">
        <v>11</v>
      </c>
      <c r="N11" s="18">
        <v>426</v>
      </c>
      <c r="O11" s="18" t="s">
        <v>60</v>
      </c>
      <c r="P11" s="26" t="s">
        <v>212</v>
      </c>
      <c r="Q11" s="18">
        <v>26601</v>
      </c>
      <c r="R11" s="18" t="s">
        <v>12</v>
      </c>
      <c r="S11" s="26" t="s">
        <v>211</v>
      </c>
      <c r="T11" s="43">
        <v>27</v>
      </c>
      <c r="U11" s="43">
        <v>20</v>
      </c>
      <c r="V11" s="43">
        <v>21</v>
      </c>
      <c r="W11" s="43">
        <f t="shared" si="0"/>
        <v>68</v>
      </c>
      <c r="X11" s="44">
        <v>12</v>
      </c>
      <c r="Y11" s="45">
        <v>3</v>
      </c>
      <c r="Z11" s="66">
        <v>15</v>
      </c>
      <c r="AA11" s="45">
        <v>5</v>
      </c>
      <c r="AB11" s="46">
        <v>3</v>
      </c>
      <c r="AC11" s="45">
        <v>5</v>
      </c>
      <c r="AD11" s="64">
        <v>15</v>
      </c>
      <c r="AE11" s="47">
        <f t="shared" si="1"/>
        <v>28</v>
      </c>
    </row>
    <row r="12" spans="1:31" ht="15">
      <c r="A12" s="1">
        <v>23</v>
      </c>
      <c r="B12" s="8">
        <v>30</v>
      </c>
      <c r="C12" s="48" t="s">
        <v>210</v>
      </c>
      <c r="D12" s="18">
        <v>990</v>
      </c>
      <c r="E12" s="18" t="s">
        <v>203</v>
      </c>
      <c r="F12" s="26" t="s">
        <v>209</v>
      </c>
      <c r="G12" s="69">
        <v>31384</v>
      </c>
      <c r="H12" s="28" t="s">
        <v>1</v>
      </c>
      <c r="I12" s="18">
        <v>163</v>
      </c>
      <c r="J12" s="18" t="s">
        <v>72</v>
      </c>
      <c r="K12" s="26" t="s">
        <v>208</v>
      </c>
      <c r="L12" s="69">
        <v>9209</v>
      </c>
      <c r="M12" s="28" t="s">
        <v>11</v>
      </c>
      <c r="N12" s="18">
        <v>20</v>
      </c>
      <c r="O12" s="18" t="s">
        <v>207</v>
      </c>
      <c r="P12" s="26" t="s">
        <v>81</v>
      </c>
      <c r="Q12" s="79">
        <v>27197</v>
      </c>
      <c r="R12" s="28" t="s">
        <v>12</v>
      </c>
      <c r="S12" s="26" t="s">
        <v>206</v>
      </c>
      <c r="T12" s="43">
        <v>26</v>
      </c>
      <c r="U12" s="43">
        <v>27</v>
      </c>
      <c r="V12" s="43">
        <v>19</v>
      </c>
      <c r="W12" s="43">
        <f t="shared" si="0"/>
        <v>72</v>
      </c>
      <c r="X12" s="44">
        <v>10</v>
      </c>
      <c r="Y12" s="45">
        <v>8</v>
      </c>
      <c r="Z12" s="44">
        <v>7</v>
      </c>
      <c r="AA12" s="45">
        <v>3</v>
      </c>
      <c r="AB12" s="67">
        <v>10</v>
      </c>
      <c r="AC12" s="45">
        <v>2</v>
      </c>
      <c r="AD12" s="64">
        <v>10</v>
      </c>
      <c r="AE12" s="47">
        <f t="shared" si="1"/>
        <v>30</v>
      </c>
    </row>
    <row r="13" spans="1:31" ht="15">
      <c r="A13" s="1">
        <v>24</v>
      </c>
      <c r="B13" s="8">
        <v>26</v>
      </c>
      <c r="C13" s="50" t="s">
        <v>205</v>
      </c>
      <c r="D13" s="28">
        <v>528</v>
      </c>
      <c r="E13" s="28" t="s">
        <v>204</v>
      </c>
      <c r="F13" s="50" t="s">
        <v>43</v>
      </c>
      <c r="G13" s="28">
        <v>34253</v>
      </c>
      <c r="H13" s="18" t="s">
        <v>1</v>
      </c>
      <c r="I13" s="28">
        <v>755</v>
      </c>
      <c r="J13" s="28" t="s">
        <v>203</v>
      </c>
      <c r="K13" s="50" t="s">
        <v>202</v>
      </c>
      <c r="L13" s="28">
        <v>34263</v>
      </c>
      <c r="M13" s="18" t="s">
        <v>11</v>
      </c>
      <c r="N13" s="28">
        <v>26</v>
      </c>
      <c r="O13" s="28" t="s">
        <v>20</v>
      </c>
      <c r="P13" s="50" t="s">
        <v>43</v>
      </c>
      <c r="Q13" s="28">
        <v>8938</v>
      </c>
      <c r="R13" s="18" t="s">
        <v>12</v>
      </c>
      <c r="S13" s="50" t="s">
        <v>201</v>
      </c>
      <c r="T13" s="43">
        <v>19</v>
      </c>
      <c r="U13" s="43">
        <v>21</v>
      </c>
      <c r="V13" s="43">
        <v>25</v>
      </c>
      <c r="W13" s="43">
        <f t="shared" si="0"/>
        <v>65</v>
      </c>
      <c r="X13" s="44">
        <v>7</v>
      </c>
      <c r="Y13" s="45">
        <v>4</v>
      </c>
      <c r="Z13" s="44">
        <v>6</v>
      </c>
      <c r="AA13" s="45">
        <v>10</v>
      </c>
      <c r="AB13" s="46">
        <v>4</v>
      </c>
      <c r="AC13" s="65">
        <v>12</v>
      </c>
      <c r="AD13" s="64">
        <v>12</v>
      </c>
      <c r="AE13" s="47">
        <f t="shared" si="1"/>
        <v>31</v>
      </c>
    </row>
    <row r="14" spans="1:31" ht="15">
      <c r="A14" s="1">
        <v>25</v>
      </c>
      <c r="B14" s="8">
        <v>11</v>
      </c>
      <c r="C14" s="51" t="s">
        <v>200</v>
      </c>
      <c r="D14" s="52">
        <v>131</v>
      </c>
      <c r="E14" s="52" t="s">
        <v>199</v>
      </c>
      <c r="F14" s="51" t="s">
        <v>198</v>
      </c>
      <c r="G14" s="52">
        <v>29219</v>
      </c>
      <c r="H14" s="18" t="s">
        <v>1</v>
      </c>
      <c r="I14" s="52">
        <v>22</v>
      </c>
      <c r="J14" s="52" t="s">
        <v>34</v>
      </c>
      <c r="K14" s="51" t="s">
        <v>197</v>
      </c>
      <c r="L14" s="52">
        <v>19820</v>
      </c>
      <c r="M14" s="18" t="s">
        <v>11</v>
      </c>
      <c r="N14" s="52">
        <v>262</v>
      </c>
      <c r="O14" s="52" t="s">
        <v>54</v>
      </c>
      <c r="P14" s="51" t="s">
        <v>19</v>
      </c>
      <c r="Q14" s="52">
        <v>39169</v>
      </c>
      <c r="R14" s="18" t="s">
        <v>12</v>
      </c>
      <c r="S14" s="51" t="s">
        <v>196</v>
      </c>
      <c r="T14" s="43">
        <v>13</v>
      </c>
      <c r="U14" s="43">
        <v>23</v>
      </c>
      <c r="V14" s="43">
        <v>26</v>
      </c>
      <c r="W14" s="43">
        <f t="shared" si="0"/>
        <v>62</v>
      </c>
      <c r="X14" s="44">
        <v>1</v>
      </c>
      <c r="Y14" s="65">
        <v>20</v>
      </c>
      <c r="Z14" s="44">
        <v>2</v>
      </c>
      <c r="AA14" s="45">
        <v>9</v>
      </c>
      <c r="AB14" s="46">
        <v>8</v>
      </c>
      <c r="AC14" s="45">
        <v>14</v>
      </c>
      <c r="AD14" s="64">
        <v>20</v>
      </c>
      <c r="AE14" s="47">
        <f t="shared" si="1"/>
        <v>34</v>
      </c>
    </row>
    <row r="15" spans="1:31" ht="15">
      <c r="A15" s="1">
        <v>26</v>
      </c>
      <c r="B15" s="8">
        <v>25</v>
      </c>
      <c r="C15" s="26" t="s">
        <v>195</v>
      </c>
      <c r="D15" s="18">
        <v>376</v>
      </c>
      <c r="E15" s="18" t="s">
        <v>25</v>
      </c>
      <c r="F15" s="26" t="s">
        <v>194</v>
      </c>
      <c r="G15" s="78">
        <v>37399</v>
      </c>
      <c r="H15" s="28" t="s">
        <v>1</v>
      </c>
      <c r="I15" s="18">
        <v>238</v>
      </c>
      <c r="J15" s="18" t="s">
        <v>16</v>
      </c>
      <c r="K15" s="26" t="s">
        <v>18</v>
      </c>
      <c r="L15" s="78">
        <v>21755</v>
      </c>
      <c r="M15" s="28" t="s">
        <v>11</v>
      </c>
      <c r="N15" s="18">
        <v>609</v>
      </c>
      <c r="O15" s="18" t="s">
        <v>193</v>
      </c>
      <c r="P15" s="26" t="s">
        <v>192</v>
      </c>
      <c r="Q15" s="78">
        <v>35679</v>
      </c>
      <c r="R15" s="28" t="s">
        <v>12</v>
      </c>
      <c r="S15" s="26" t="s">
        <v>191</v>
      </c>
      <c r="T15" s="43">
        <v>28</v>
      </c>
      <c r="U15" s="43">
        <v>25</v>
      </c>
      <c r="V15" s="43">
        <v>27</v>
      </c>
      <c r="W15" s="43">
        <f t="shared" si="0"/>
        <v>80</v>
      </c>
      <c r="X15" s="66">
        <v>19</v>
      </c>
      <c r="Y15" s="45">
        <v>9</v>
      </c>
      <c r="Z15" s="44">
        <v>12</v>
      </c>
      <c r="AA15" s="45">
        <v>13</v>
      </c>
      <c r="AB15" s="46">
        <v>7</v>
      </c>
      <c r="AC15" s="45">
        <v>11</v>
      </c>
      <c r="AD15" s="64">
        <v>19</v>
      </c>
      <c r="AE15" s="47">
        <f t="shared" si="1"/>
        <v>52</v>
      </c>
    </row>
    <row r="16" spans="1:31" ht="15">
      <c r="A16" s="1">
        <v>27</v>
      </c>
      <c r="B16" s="8">
        <v>32</v>
      </c>
      <c r="C16" s="26" t="s">
        <v>190</v>
      </c>
      <c r="D16" s="18">
        <v>507</v>
      </c>
      <c r="E16" s="18" t="s">
        <v>189</v>
      </c>
      <c r="F16" s="26" t="s">
        <v>188</v>
      </c>
      <c r="G16" s="18">
        <v>25223</v>
      </c>
      <c r="H16" s="18" t="s">
        <v>1</v>
      </c>
      <c r="I16" s="18">
        <v>456</v>
      </c>
      <c r="J16" s="18" t="s">
        <v>22</v>
      </c>
      <c r="K16" s="26" t="s">
        <v>187</v>
      </c>
      <c r="L16" s="18"/>
      <c r="M16" s="18" t="s">
        <v>11</v>
      </c>
      <c r="N16" s="18">
        <v>949</v>
      </c>
      <c r="O16" s="18" t="s">
        <v>166</v>
      </c>
      <c r="P16" s="26" t="s">
        <v>79</v>
      </c>
      <c r="Q16" s="18">
        <v>38806</v>
      </c>
      <c r="R16" s="18" t="s">
        <v>12</v>
      </c>
      <c r="S16" s="26" t="s">
        <v>186</v>
      </c>
      <c r="T16" s="43">
        <v>29</v>
      </c>
      <c r="U16" s="43">
        <v>24</v>
      </c>
      <c r="V16" s="43">
        <v>29</v>
      </c>
      <c r="W16" s="43">
        <f t="shared" si="0"/>
        <v>82</v>
      </c>
      <c r="X16" s="44">
        <v>17</v>
      </c>
      <c r="Y16" s="45">
        <v>6</v>
      </c>
      <c r="Z16" s="44">
        <v>8</v>
      </c>
      <c r="AA16" s="45">
        <v>14</v>
      </c>
      <c r="AB16" s="46">
        <v>9</v>
      </c>
      <c r="AC16" s="65">
        <v>27</v>
      </c>
      <c r="AD16" s="64">
        <v>27</v>
      </c>
      <c r="AE16" s="47">
        <f t="shared" si="1"/>
        <v>54</v>
      </c>
    </row>
    <row r="17" spans="1:31" ht="15">
      <c r="A17" s="1">
        <v>28</v>
      </c>
      <c r="B17" s="8">
        <v>24</v>
      </c>
      <c r="C17" s="9" t="s">
        <v>185</v>
      </c>
      <c r="D17" s="18">
        <v>415</v>
      </c>
      <c r="E17" s="18" t="s">
        <v>184</v>
      </c>
      <c r="F17" s="26" t="s">
        <v>183</v>
      </c>
      <c r="G17" s="18">
        <v>17924</v>
      </c>
      <c r="H17" s="28" t="s">
        <v>1</v>
      </c>
      <c r="I17" s="18">
        <v>348</v>
      </c>
      <c r="J17" s="18" t="s">
        <v>95</v>
      </c>
      <c r="K17" s="26" t="s">
        <v>182</v>
      </c>
      <c r="L17" s="18">
        <v>38176</v>
      </c>
      <c r="M17" s="28" t="s">
        <v>11</v>
      </c>
      <c r="N17" s="18">
        <v>262</v>
      </c>
      <c r="O17" s="18" t="s">
        <v>181</v>
      </c>
      <c r="P17" s="26" t="s">
        <v>180</v>
      </c>
      <c r="Q17" s="18">
        <v>40576</v>
      </c>
      <c r="R17" s="28" t="s">
        <v>12</v>
      </c>
      <c r="S17" s="26" t="s">
        <v>179</v>
      </c>
      <c r="T17" s="43">
        <v>24</v>
      </c>
      <c r="U17" s="43">
        <v>26</v>
      </c>
      <c r="V17" s="43">
        <v>28</v>
      </c>
      <c r="W17" s="43">
        <f t="shared" si="0"/>
        <v>78</v>
      </c>
      <c r="X17" s="44">
        <v>5</v>
      </c>
      <c r="Y17" s="45">
        <v>16</v>
      </c>
      <c r="Z17" s="44">
        <v>11</v>
      </c>
      <c r="AA17" s="45">
        <v>27</v>
      </c>
      <c r="AB17" s="46">
        <v>27</v>
      </c>
      <c r="AC17" s="65">
        <v>27</v>
      </c>
      <c r="AD17" s="64">
        <v>27</v>
      </c>
      <c r="AE17" s="47">
        <f t="shared" si="1"/>
        <v>86</v>
      </c>
    </row>
    <row r="18" spans="1:31" ht="15">
      <c r="A18" s="1">
        <v>29</v>
      </c>
      <c r="B18" s="8">
        <v>28</v>
      </c>
      <c r="C18" s="48" t="s">
        <v>178</v>
      </c>
      <c r="D18" s="18">
        <v>234</v>
      </c>
      <c r="E18" s="18" t="s">
        <v>177</v>
      </c>
      <c r="F18" s="26" t="s">
        <v>18</v>
      </c>
      <c r="G18" s="69">
        <v>4834</v>
      </c>
      <c r="H18" s="18" t="s">
        <v>1</v>
      </c>
      <c r="I18" s="18">
        <v>130</v>
      </c>
      <c r="J18" s="18" t="s">
        <v>176</v>
      </c>
      <c r="K18" s="26" t="s">
        <v>175</v>
      </c>
      <c r="L18" s="69">
        <v>14796</v>
      </c>
      <c r="M18" s="18" t="s">
        <v>11</v>
      </c>
      <c r="N18" s="18">
        <v>715</v>
      </c>
      <c r="O18" s="18" t="s">
        <v>174</v>
      </c>
      <c r="P18" s="26" t="s">
        <v>19</v>
      </c>
      <c r="Q18" s="69">
        <v>19165</v>
      </c>
      <c r="R18" s="18" t="s">
        <v>12</v>
      </c>
      <c r="S18" s="26" t="s">
        <v>173</v>
      </c>
      <c r="T18" s="43">
        <v>23</v>
      </c>
      <c r="U18" s="43">
        <v>28</v>
      </c>
      <c r="V18" s="43">
        <v>16</v>
      </c>
      <c r="W18" s="43">
        <f t="shared" si="0"/>
        <v>67</v>
      </c>
      <c r="X18" s="44">
        <v>13</v>
      </c>
      <c r="Y18" s="45">
        <v>15</v>
      </c>
      <c r="Z18" s="44">
        <v>16</v>
      </c>
      <c r="AA18" s="45">
        <v>27</v>
      </c>
      <c r="AB18" s="46">
        <v>15</v>
      </c>
      <c r="AC18" s="65">
        <v>27</v>
      </c>
      <c r="AD18" s="64">
        <v>27</v>
      </c>
      <c r="AE18" s="47">
        <f t="shared" si="1"/>
        <v>86</v>
      </c>
    </row>
    <row r="19" spans="1:31" ht="15">
      <c r="A19" s="1">
        <v>30</v>
      </c>
      <c r="B19" s="8">
        <v>31</v>
      </c>
      <c r="C19" s="48" t="s">
        <v>172</v>
      </c>
      <c r="D19" s="18">
        <v>764</v>
      </c>
      <c r="E19" s="18" t="s">
        <v>171</v>
      </c>
      <c r="F19" s="26" t="s">
        <v>19</v>
      </c>
      <c r="G19" s="77">
        <v>37936</v>
      </c>
      <c r="H19" s="28" t="s">
        <v>1</v>
      </c>
      <c r="I19" s="18">
        <v>237</v>
      </c>
      <c r="J19" s="18" t="s">
        <v>59</v>
      </c>
      <c r="K19" s="26" t="s">
        <v>24</v>
      </c>
      <c r="L19" s="18">
        <v>39835</v>
      </c>
      <c r="M19" s="28" t="s">
        <v>11</v>
      </c>
      <c r="N19" s="18">
        <v>552</v>
      </c>
      <c r="O19" s="18" t="s">
        <v>107</v>
      </c>
      <c r="P19" s="26" t="s">
        <v>170</v>
      </c>
      <c r="Q19" s="18">
        <v>39969</v>
      </c>
      <c r="R19" s="28" t="s">
        <v>12</v>
      </c>
      <c r="S19" s="26" t="s">
        <v>169</v>
      </c>
      <c r="T19" s="43">
        <v>30</v>
      </c>
      <c r="U19" s="43">
        <v>30</v>
      </c>
      <c r="V19" s="43">
        <v>35</v>
      </c>
      <c r="W19" s="43">
        <f t="shared" si="0"/>
        <v>95</v>
      </c>
      <c r="X19" s="44">
        <v>18</v>
      </c>
      <c r="Y19" s="45">
        <v>14</v>
      </c>
      <c r="Z19" s="44">
        <v>27</v>
      </c>
      <c r="AA19" s="45">
        <v>27</v>
      </c>
      <c r="AB19" s="46">
        <v>6</v>
      </c>
      <c r="AC19" s="65">
        <v>27</v>
      </c>
      <c r="AD19" s="64">
        <v>27</v>
      </c>
      <c r="AE19" s="47">
        <f t="shared" si="1"/>
        <v>92</v>
      </c>
    </row>
    <row r="20" spans="1:31" ht="15">
      <c r="A20" s="1">
        <v>31</v>
      </c>
      <c r="B20" s="8">
        <v>27</v>
      </c>
      <c r="C20" s="26" t="s">
        <v>168</v>
      </c>
      <c r="D20" s="18">
        <v>405</v>
      </c>
      <c r="E20" s="18" t="s">
        <v>28</v>
      </c>
      <c r="F20" s="26" t="s">
        <v>167</v>
      </c>
      <c r="G20" s="18">
        <v>34176</v>
      </c>
      <c r="H20" s="18" t="s">
        <v>1</v>
      </c>
      <c r="I20" s="18">
        <v>167</v>
      </c>
      <c r="J20" s="18" t="s">
        <v>166</v>
      </c>
      <c r="K20" s="26" t="s">
        <v>42</v>
      </c>
      <c r="L20" s="18">
        <v>29039</v>
      </c>
      <c r="M20" s="18" t="s">
        <v>11</v>
      </c>
      <c r="N20" s="18">
        <v>200</v>
      </c>
      <c r="O20" s="18" t="s">
        <v>71</v>
      </c>
      <c r="P20" s="26" t="s">
        <v>165</v>
      </c>
      <c r="Q20" s="18">
        <v>12612</v>
      </c>
      <c r="R20" s="18" t="s">
        <v>12</v>
      </c>
      <c r="S20" s="26" t="s">
        <v>164</v>
      </c>
      <c r="T20" s="43">
        <v>35</v>
      </c>
      <c r="U20" s="43">
        <v>35</v>
      </c>
      <c r="V20" s="43">
        <v>35</v>
      </c>
      <c r="W20" s="43">
        <f t="shared" si="0"/>
        <v>105</v>
      </c>
      <c r="X20" s="44">
        <v>27</v>
      </c>
      <c r="Y20" s="45">
        <v>27</v>
      </c>
      <c r="Z20" s="44">
        <v>27</v>
      </c>
      <c r="AA20" s="45">
        <v>27</v>
      </c>
      <c r="AB20" s="46">
        <v>27</v>
      </c>
      <c r="AC20" s="65">
        <v>27</v>
      </c>
      <c r="AD20" s="64">
        <v>27</v>
      </c>
      <c r="AE20" s="47">
        <f t="shared" si="1"/>
        <v>135</v>
      </c>
    </row>
    <row r="21" ht="15">
      <c r="M21" s="1"/>
    </row>
  </sheetData>
  <sheetProtection/>
  <mergeCells count="6">
    <mergeCell ref="AB7:AC7"/>
    <mergeCell ref="AE7:AE8"/>
    <mergeCell ref="Z7:AA7"/>
    <mergeCell ref="X7:Y7"/>
    <mergeCell ref="B6:C6"/>
    <mergeCell ref="D6:G6"/>
  </mergeCells>
  <printOptions/>
  <pageMargins left="0.1968503937007874" right="0" top="0" bottom="0" header="0" footer="0"/>
  <pageSetup fitToHeight="1" fitToWidth="1" horizontalDpi="300" verticalDpi="300" orientation="landscape" paperSize="9" scale="78" r:id="rId1"/>
  <rowBreaks count="1" manualBreakCount="1">
    <brk id="4" min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="80" zoomScaleNormal="80" zoomScaleSheetLayoutView="80" zoomScalePageLayoutView="0" workbookViewId="0" topLeftCell="A1">
      <selection activeCell="H40" sqref="H40"/>
    </sheetView>
  </sheetViews>
  <sheetFormatPr defaultColWidth="9.140625" defaultRowHeight="15"/>
  <cols>
    <col min="1" max="1" width="6.421875" style="5" customWidth="1"/>
    <col min="2" max="2" width="5.57421875" style="5" customWidth="1"/>
    <col min="3" max="3" width="33.421875" style="5" customWidth="1"/>
    <col min="4" max="4" width="5.140625" style="5" customWidth="1"/>
    <col min="5" max="5" width="10.57421875" style="5" customWidth="1"/>
    <col min="6" max="6" width="14.7109375" style="138" customWidth="1"/>
    <col min="7" max="7" width="6.140625" style="5" customWidth="1"/>
    <col min="8" max="8" width="7.57421875" style="5" customWidth="1"/>
    <col min="9" max="9" width="5.140625" style="5" customWidth="1"/>
    <col min="10" max="10" width="10.57421875" style="5" customWidth="1"/>
    <col min="11" max="11" width="13.421875" style="138" customWidth="1"/>
    <col min="12" max="12" width="6.140625" style="5" customWidth="1"/>
    <col min="13" max="13" width="6.7109375" style="5" customWidth="1"/>
    <col min="14" max="14" width="5.140625" style="5" customWidth="1"/>
    <col min="15" max="15" width="10.57421875" style="5" customWidth="1"/>
    <col min="16" max="16" width="12.421875" style="138" customWidth="1"/>
    <col min="17" max="17" width="6.140625" style="5" customWidth="1"/>
    <col min="18" max="18" width="8.00390625" style="5" customWidth="1"/>
    <col min="19" max="19" width="16.57421875" style="138" customWidth="1"/>
    <col min="20" max="23" width="2.57421875" style="5" customWidth="1"/>
    <col min="24" max="29" width="4.57421875" style="5" customWidth="1"/>
    <col min="30" max="31" width="6.57421875" style="5" customWidth="1"/>
    <col min="32" max="16384" width="9.140625" style="5" customWidth="1"/>
  </cols>
  <sheetData>
    <row r="1" spans="2:20" ht="39" customHeight="1">
      <c r="B1" s="2"/>
      <c r="C1" s="21" t="s">
        <v>105</v>
      </c>
      <c r="D1" s="3"/>
      <c r="E1" s="4"/>
      <c r="F1" s="136"/>
      <c r="G1" s="111"/>
      <c r="H1" s="111"/>
      <c r="I1" s="111"/>
      <c r="J1" s="111"/>
      <c r="K1" s="111"/>
      <c r="L1" s="111"/>
      <c r="M1" s="111"/>
      <c r="N1" s="111"/>
      <c r="O1" s="111"/>
      <c r="P1" s="141"/>
      <c r="Q1" s="24"/>
      <c r="R1" s="24"/>
      <c r="S1" s="141"/>
      <c r="T1" s="24"/>
    </row>
    <row r="2" spans="2:19" ht="33.75">
      <c r="B2" s="2"/>
      <c r="C2" s="21" t="s">
        <v>106</v>
      </c>
      <c r="D2" s="3"/>
      <c r="E2" s="4"/>
      <c r="F2" s="136"/>
      <c r="G2" s="4"/>
      <c r="H2" s="4"/>
      <c r="I2" s="3"/>
      <c r="J2" s="4"/>
      <c r="K2" s="136"/>
      <c r="L2" s="4"/>
      <c r="M2" s="4"/>
      <c r="N2" s="4"/>
      <c r="O2" s="4"/>
      <c r="P2" s="136"/>
      <c r="Q2" s="4"/>
      <c r="R2" s="4"/>
      <c r="S2" s="136"/>
    </row>
    <row r="3" spans="2:19" ht="20.25">
      <c r="B3" s="2"/>
      <c r="C3" s="4"/>
      <c r="D3" s="3"/>
      <c r="E3" s="22"/>
      <c r="F3" s="137"/>
      <c r="G3" s="22"/>
      <c r="H3" s="22"/>
      <c r="I3" s="22"/>
      <c r="J3" s="22"/>
      <c r="K3" s="137"/>
      <c r="L3" s="22"/>
      <c r="M3" s="22"/>
      <c r="N3" s="24"/>
      <c r="O3" s="24"/>
      <c r="P3" s="141"/>
      <c r="Q3" s="24"/>
      <c r="R3" s="24"/>
      <c r="S3" s="136"/>
    </row>
    <row r="4" ht="15">
      <c r="M4" s="1"/>
    </row>
    <row r="5" ht="15">
      <c r="M5" s="1"/>
    </row>
    <row r="6" spans="2:19" ht="21" thickBot="1">
      <c r="B6" s="170" t="s">
        <v>262</v>
      </c>
      <c r="C6" s="171"/>
      <c r="D6" s="176"/>
      <c r="E6" s="177"/>
      <c r="F6" s="177"/>
      <c r="G6" s="4"/>
      <c r="H6" s="4"/>
      <c r="I6" s="3"/>
      <c r="J6" s="4"/>
      <c r="K6" s="136"/>
      <c r="L6" s="4"/>
      <c r="M6" s="3"/>
      <c r="N6" s="4"/>
      <c r="O6" s="4"/>
      <c r="P6" s="136"/>
      <c r="Q6" s="4"/>
      <c r="R6" s="4"/>
      <c r="S6" s="136"/>
    </row>
    <row r="7" spans="2:31" ht="15">
      <c r="B7" s="19" t="s">
        <v>0</v>
      </c>
      <c r="C7" s="7"/>
      <c r="D7" s="6" t="s">
        <v>1</v>
      </c>
      <c r="E7" s="11"/>
      <c r="F7" s="145"/>
      <c r="G7" s="11"/>
      <c r="H7" s="12" t="s">
        <v>10</v>
      </c>
      <c r="I7" s="10" t="s">
        <v>2</v>
      </c>
      <c r="J7" s="11"/>
      <c r="K7" s="145"/>
      <c r="L7" s="11"/>
      <c r="M7" s="12" t="s">
        <v>10</v>
      </c>
      <c r="N7" s="10" t="s">
        <v>3</v>
      </c>
      <c r="O7" s="11"/>
      <c r="P7" s="145"/>
      <c r="Q7" s="11"/>
      <c r="R7" s="12" t="s">
        <v>10</v>
      </c>
      <c r="S7" s="157"/>
      <c r="T7" s="34" t="s">
        <v>97</v>
      </c>
      <c r="U7" s="35"/>
      <c r="V7" s="35"/>
      <c r="W7" s="36"/>
      <c r="X7" s="165" t="s">
        <v>98</v>
      </c>
      <c r="Y7" s="164"/>
      <c r="Z7" s="163" t="s">
        <v>99</v>
      </c>
      <c r="AA7" s="164"/>
      <c r="AB7" s="163" t="s">
        <v>100</v>
      </c>
      <c r="AC7" s="164"/>
      <c r="AD7" s="63"/>
      <c r="AE7" s="161" t="s">
        <v>101</v>
      </c>
    </row>
    <row r="8" spans="1:31" ht="38.25">
      <c r="A8" s="5" t="s">
        <v>162</v>
      </c>
      <c r="B8" s="19" t="s">
        <v>4</v>
      </c>
      <c r="C8" s="7" t="s">
        <v>5</v>
      </c>
      <c r="D8" s="16" t="s">
        <v>6</v>
      </c>
      <c r="E8" s="14" t="s">
        <v>13</v>
      </c>
      <c r="F8" s="140" t="s">
        <v>14</v>
      </c>
      <c r="G8" s="14" t="s">
        <v>7</v>
      </c>
      <c r="H8" s="15" t="s">
        <v>8</v>
      </c>
      <c r="I8" s="13" t="s">
        <v>6</v>
      </c>
      <c r="J8" s="14" t="s">
        <v>13</v>
      </c>
      <c r="K8" s="140" t="s">
        <v>14</v>
      </c>
      <c r="L8" s="14" t="s">
        <v>7</v>
      </c>
      <c r="M8" s="17" t="s">
        <v>8</v>
      </c>
      <c r="N8" s="13" t="s">
        <v>6</v>
      </c>
      <c r="O8" s="14" t="s">
        <v>13</v>
      </c>
      <c r="P8" s="140" t="s">
        <v>14</v>
      </c>
      <c r="Q8" s="14" t="s">
        <v>7</v>
      </c>
      <c r="R8" s="15" t="s">
        <v>8</v>
      </c>
      <c r="S8" s="155" t="s">
        <v>9</v>
      </c>
      <c r="T8" s="37" t="s">
        <v>102</v>
      </c>
      <c r="U8" s="38" t="s">
        <v>103</v>
      </c>
      <c r="V8" s="38" t="s">
        <v>104</v>
      </c>
      <c r="W8" s="39"/>
      <c r="X8" s="40" t="s">
        <v>102</v>
      </c>
      <c r="Y8" s="41" t="s">
        <v>103</v>
      </c>
      <c r="Z8" s="42" t="s">
        <v>102</v>
      </c>
      <c r="AA8" s="41" t="s">
        <v>104</v>
      </c>
      <c r="AB8" s="42" t="s">
        <v>103</v>
      </c>
      <c r="AC8" s="41" t="s">
        <v>104</v>
      </c>
      <c r="AD8" s="41" t="s">
        <v>163</v>
      </c>
      <c r="AE8" s="162"/>
    </row>
    <row r="9" spans="2:31" s="57" customFormat="1" ht="15">
      <c r="B9" s="31"/>
      <c r="C9" s="32"/>
      <c r="D9" s="94"/>
      <c r="E9" s="92"/>
      <c r="F9" s="146"/>
      <c r="G9" s="92"/>
      <c r="H9" s="91"/>
      <c r="I9" s="93"/>
      <c r="J9" s="92"/>
      <c r="K9" s="146"/>
      <c r="L9" s="92"/>
      <c r="M9" s="94"/>
      <c r="N9" s="93"/>
      <c r="O9" s="92"/>
      <c r="P9" s="146"/>
      <c r="Q9" s="92"/>
      <c r="R9" s="91"/>
      <c r="S9" s="158"/>
      <c r="T9" s="54"/>
      <c r="U9" s="55"/>
      <c r="V9" s="55"/>
      <c r="W9" s="56"/>
      <c r="X9" s="54"/>
      <c r="Y9" s="81"/>
      <c r="Z9" s="82"/>
      <c r="AA9" s="81"/>
      <c r="AB9" s="82"/>
      <c r="AC9" s="81"/>
      <c r="AD9" s="81"/>
      <c r="AE9" s="80"/>
    </row>
    <row r="10" spans="1:31" ht="15">
      <c r="A10" s="5">
        <v>1</v>
      </c>
      <c r="B10" s="8">
        <v>1</v>
      </c>
      <c r="C10" s="26" t="s">
        <v>261</v>
      </c>
      <c r="D10" s="18">
        <v>271</v>
      </c>
      <c r="E10" s="18" t="s">
        <v>260</v>
      </c>
      <c r="F10" s="26" t="s">
        <v>259</v>
      </c>
      <c r="G10" s="18">
        <v>2962</v>
      </c>
      <c r="H10" s="18" t="s">
        <v>159</v>
      </c>
      <c r="I10" s="18">
        <v>435</v>
      </c>
      <c r="J10" s="18" t="s">
        <v>258</v>
      </c>
      <c r="K10" s="26" t="s">
        <v>79</v>
      </c>
      <c r="L10" s="18">
        <v>4951</v>
      </c>
      <c r="M10" s="18" t="s">
        <v>221</v>
      </c>
      <c r="N10" s="18">
        <v>19</v>
      </c>
      <c r="O10" s="18" t="s">
        <v>23</v>
      </c>
      <c r="P10" s="26" t="s">
        <v>66</v>
      </c>
      <c r="Q10" s="86">
        <v>2077</v>
      </c>
      <c r="R10" s="18" t="s">
        <v>219</v>
      </c>
      <c r="S10" s="26" t="s">
        <v>257</v>
      </c>
      <c r="T10" s="43">
        <v>2</v>
      </c>
      <c r="U10" s="43">
        <v>1</v>
      </c>
      <c r="V10" s="43">
        <v>3</v>
      </c>
      <c r="W10" s="43">
        <f aca="true" t="shared" si="0" ref="W10:W16">SUM(T10:V10)</f>
        <v>6</v>
      </c>
      <c r="X10" s="66">
        <v>4</v>
      </c>
      <c r="Y10" s="45">
        <v>1</v>
      </c>
      <c r="Z10" s="44">
        <v>3</v>
      </c>
      <c r="AA10" s="45">
        <v>1</v>
      </c>
      <c r="AB10" s="46">
        <v>1</v>
      </c>
      <c r="AC10" s="45">
        <v>2</v>
      </c>
      <c r="AD10" s="64">
        <v>4</v>
      </c>
      <c r="AE10" s="47">
        <f aca="true" t="shared" si="1" ref="AE10:AE16">X10+Y10+Z10+AA10+AB10+AC10-AD10</f>
        <v>8</v>
      </c>
    </row>
    <row r="11" spans="1:31" ht="15">
      <c r="A11" s="5">
        <v>2</v>
      </c>
      <c r="B11" s="8">
        <v>3</v>
      </c>
      <c r="C11" s="26" t="s">
        <v>256</v>
      </c>
      <c r="D11" s="18">
        <v>16</v>
      </c>
      <c r="E11" s="18" t="s">
        <v>255</v>
      </c>
      <c r="F11" s="26" t="s">
        <v>254</v>
      </c>
      <c r="G11" s="18">
        <v>1575</v>
      </c>
      <c r="H11" s="18" t="s">
        <v>159</v>
      </c>
      <c r="I11" s="18">
        <v>47</v>
      </c>
      <c r="J11" s="18" t="s">
        <v>253</v>
      </c>
      <c r="K11" s="26" t="s">
        <v>252</v>
      </c>
      <c r="L11" s="18">
        <v>5615</v>
      </c>
      <c r="M11" s="18" t="s">
        <v>221</v>
      </c>
      <c r="N11" s="86">
        <v>21</v>
      </c>
      <c r="O11" s="86" t="s">
        <v>251</v>
      </c>
      <c r="P11" s="151" t="s">
        <v>250</v>
      </c>
      <c r="Q11" s="86">
        <v>6932</v>
      </c>
      <c r="R11" s="18" t="s">
        <v>219</v>
      </c>
      <c r="S11" s="26" t="s">
        <v>249</v>
      </c>
      <c r="T11" s="43">
        <v>5</v>
      </c>
      <c r="U11" s="43">
        <v>4</v>
      </c>
      <c r="V11" s="43">
        <v>8</v>
      </c>
      <c r="W11" s="43">
        <f t="shared" si="0"/>
        <v>17</v>
      </c>
      <c r="X11" s="44">
        <v>3</v>
      </c>
      <c r="Y11" s="45">
        <v>2</v>
      </c>
      <c r="Z11" s="44">
        <v>2</v>
      </c>
      <c r="AA11" s="65">
        <v>7</v>
      </c>
      <c r="AB11" s="46">
        <v>3</v>
      </c>
      <c r="AC11" s="45">
        <v>6</v>
      </c>
      <c r="AD11" s="64">
        <v>7</v>
      </c>
      <c r="AE11" s="47">
        <f t="shared" si="1"/>
        <v>16</v>
      </c>
    </row>
    <row r="12" spans="1:31" ht="15">
      <c r="A12" s="5">
        <v>3</v>
      </c>
      <c r="B12" s="8">
        <v>8</v>
      </c>
      <c r="C12" s="26" t="s">
        <v>146</v>
      </c>
      <c r="D12" s="18">
        <v>53</v>
      </c>
      <c r="E12" s="18" t="s">
        <v>248</v>
      </c>
      <c r="F12" s="26" t="s">
        <v>247</v>
      </c>
      <c r="G12" s="18">
        <v>33785</v>
      </c>
      <c r="H12" s="52" t="s">
        <v>159</v>
      </c>
      <c r="I12" s="18">
        <v>238</v>
      </c>
      <c r="J12" s="18" t="s">
        <v>52</v>
      </c>
      <c r="K12" s="26" t="s">
        <v>246</v>
      </c>
      <c r="L12" s="18">
        <v>9972</v>
      </c>
      <c r="M12" s="52" t="s">
        <v>221</v>
      </c>
      <c r="N12" s="86">
        <v>596</v>
      </c>
      <c r="O12" s="86" t="s">
        <v>71</v>
      </c>
      <c r="P12" s="151" t="s">
        <v>245</v>
      </c>
      <c r="Q12" s="86">
        <v>2139</v>
      </c>
      <c r="R12" s="52" t="s">
        <v>219</v>
      </c>
      <c r="S12" s="26" t="s">
        <v>244</v>
      </c>
      <c r="T12" s="43">
        <v>9</v>
      </c>
      <c r="U12" s="43">
        <v>7</v>
      </c>
      <c r="V12" s="43">
        <v>6</v>
      </c>
      <c r="W12" s="43">
        <f t="shared" si="0"/>
        <v>22</v>
      </c>
      <c r="X12" s="44">
        <v>5</v>
      </c>
      <c r="Y12" s="65">
        <v>21</v>
      </c>
      <c r="Z12" s="44">
        <v>6</v>
      </c>
      <c r="AA12" s="45">
        <v>4</v>
      </c>
      <c r="AB12" s="46">
        <v>10</v>
      </c>
      <c r="AC12" s="45">
        <v>8</v>
      </c>
      <c r="AD12" s="64">
        <v>21</v>
      </c>
      <c r="AE12" s="47">
        <f t="shared" si="1"/>
        <v>33</v>
      </c>
    </row>
    <row r="13" spans="1:31" ht="15">
      <c r="A13" s="5">
        <v>4</v>
      </c>
      <c r="B13" s="8">
        <v>7</v>
      </c>
      <c r="C13" s="48" t="s">
        <v>243</v>
      </c>
      <c r="D13" s="49">
        <v>352</v>
      </c>
      <c r="E13" s="49" t="s">
        <v>181</v>
      </c>
      <c r="F13" s="48" t="s">
        <v>242</v>
      </c>
      <c r="G13" s="90">
        <v>25324</v>
      </c>
      <c r="H13" s="18" t="s">
        <v>159</v>
      </c>
      <c r="I13" s="49">
        <v>311</v>
      </c>
      <c r="J13" s="49" t="s">
        <v>241</v>
      </c>
      <c r="K13" s="48" t="s">
        <v>66</v>
      </c>
      <c r="L13" s="49">
        <v>1175</v>
      </c>
      <c r="M13" s="18" t="s">
        <v>221</v>
      </c>
      <c r="N13" s="88">
        <v>911</v>
      </c>
      <c r="O13" s="88" t="s">
        <v>240</v>
      </c>
      <c r="P13" s="152" t="s">
        <v>239</v>
      </c>
      <c r="Q13" s="89">
        <v>38302</v>
      </c>
      <c r="R13" s="18" t="s">
        <v>219</v>
      </c>
      <c r="S13" s="48" t="s">
        <v>238</v>
      </c>
      <c r="T13" s="43">
        <v>12</v>
      </c>
      <c r="U13" s="43">
        <v>11</v>
      </c>
      <c r="V13" s="43">
        <v>21</v>
      </c>
      <c r="W13" s="43">
        <f t="shared" si="0"/>
        <v>44</v>
      </c>
      <c r="X13" s="44">
        <v>7</v>
      </c>
      <c r="Y13" s="45">
        <v>8</v>
      </c>
      <c r="Z13" s="44">
        <v>5</v>
      </c>
      <c r="AA13" s="65">
        <v>11</v>
      </c>
      <c r="AB13" s="46">
        <v>4</v>
      </c>
      <c r="AC13" s="45">
        <v>9</v>
      </c>
      <c r="AD13" s="64">
        <v>11</v>
      </c>
      <c r="AE13" s="47">
        <f t="shared" si="1"/>
        <v>33</v>
      </c>
    </row>
    <row r="14" spans="1:31" ht="15">
      <c r="A14" s="5">
        <v>5</v>
      </c>
      <c r="B14" s="8">
        <v>5</v>
      </c>
      <c r="C14" s="50" t="s">
        <v>237</v>
      </c>
      <c r="D14" s="87">
        <v>767</v>
      </c>
      <c r="E14" s="87" t="s">
        <v>236</v>
      </c>
      <c r="F14" s="147" t="s">
        <v>43</v>
      </c>
      <c r="G14" s="87">
        <v>6056</v>
      </c>
      <c r="H14" s="18" t="s">
        <v>159</v>
      </c>
      <c r="I14" s="28">
        <v>34</v>
      </c>
      <c r="J14" s="28" t="s">
        <v>235</v>
      </c>
      <c r="K14" s="50" t="s">
        <v>234</v>
      </c>
      <c r="L14" s="28">
        <v>30141</v>
      </c>
      <c r="M14" s="18" t="s">
        <v>221</v>
      </c>
      <c r="N14" s="28">
        <v>306</v>
      </c>
      <c r="O14" s="28" t="s">
        <v>233</v>
      </c>
      <c r="P14" s="50" t="s">
        <v>232</v>
      </c>
      <c r="Q14" s="28">
        <v>29845</v>
      </c>
      <c r="R14" s="18" t="s">
        <v>219</v>
      </c>
      <c r="S14" s="50" t="s">
        <v>231</v>
      </c>
      <c r="T14" s="43">
        <v>20</v>
      </c>
      <c r="U14" s="43">
        <v>13</v>
      </c>
      <c r="V14" s="43">
        <v>17</v>
      </c>
      <c r="W14" s="43">
        <f t="shared" si="0"/>
        <v>50</v>
      </c>
      <c r="X14" s="44">
        <v>11</v>
      </c>
      <c r="Y14" s="45">
        <v>6</v>
      </c>
      <c r="Z14" s="66">
        <v>21</v>
      </c>
      <c r="AA14" s="45">
        <v>12</v>
      </c>
      <c r="AB14" s="46">
        <v>7</v>
      </c>
      <c r="AC14" s="45">
        <v>11</v>
      </c>
      <c r="AD14" s="64">
        <v>21</v>
      </c>
      <c r="AE14" s="47">
        <f t="shared" si="1"/>
        <v>47</v>
      </c>
    </row>
    <row r="15" spans="1:31" ht="15">
      <c r="A15" s="5">
        <v>6</v>
      </c>
      <c r="B15" s="8">
        <v>4</v>
      </c>
      <c r="C15" s="26" t="s">
        <v>230</v>
      </c>
      <c r="D15" s="18">
        <v>534</v>
      </c>
      <c r="E15" s="18" t="s">
        <v>229</v>
      </c>
      <c r="F15" s="26" t="s">
        <v>18</v>
      </c>
      <c r="G15" s="18">
        <v>14404</v>
      </c>
      <c r="H15" s="52" t="s">
        <v>159</v>
      </c>
      <c r="I15" s="18">
        <v>735</v>
      </c>
      <c r="J15" s="18" t="s">
        <v>228</v>
      </c>
      <c r="K15" s="26" t="s">
        <v>42</v>
      </c>
      <c r="L15" s="18">
        <v>735</v>
      </c>
      <c r="M15" s="52" t="s">
        <v>221</v>
      </c>
      <c r="N15" s="86">
        <v>96</v>
      </c>
      <c r="O15" s="86" t="s">
        <v>64</v>
      </c>
      <c r="P15" s="151" t="s">
        <v>227</v>
      </c>
      <c r="Q15" s="86">
        <v>20082</v>
      </c>
      <c r="R15" s="52" t="s">
        <v>219</v>
      </c>
      <c r="S15" s="26" t="s">
        <v>226</v>
      </c>
      <c r="T15" s="43">
        <v>14</v>
      </c>
      <c r="U15" s="43">
        <v>16</v>
      </c>
      <c r="V15" s="43">
        <v>10</v>
      </c>
      <c r="W15" s="43">
        <f t="shared" si="0"/>
        <v>40</v>
      </c>
      <c r="X15" s="66">
        <v>21</v>
      </c>
      <c r="Y15" s="45">
        <v>9</v>
      </c>
      <c r="Z15" s="44">
        <v>9</v>
      </c>
      <c r="AA15" s="45">
        <v>8</v>
      </c>
      <c r="AB15" s="46">
        <v>21</v>
      </c>
      <c r="AC15" s="45">
        <v>5</v>
      </c>
      <c r="AD15" s="64">
        <v>21</v>
      </c>
      <c r="AE15" s="47">
        <f t="shared" si="1"/>
        <v>52</v>
      </c>
    </row>
    <row r="16" spans="1:31" ht="15">
      <c r="A16" s="5">
        <v>7</v>
      </c>
      <c r="B16" s="8">
        <v>6</v>
      </c>
      <c r="C16" s="26" t="s">
        <v>225</v>
      </c>
      <c r="D16" s="18">
        <v>66</v>
      </c>
      <c r="E16" s="18" t="s">
        <v>224</v>
      </c>
      <c r="F16" s="26" t="s">
        <v>223</v>
      </c>
      <c r="G16" s="18">
        <v>19118</v>
      </c>
      <c r="H16" s="52" t="s">
        <v>159</v>
      </c>
      <c r="I16" s="18">
        <v>464</v>
      </c>
      <c r="J16" s="18" t="s">
        <v>22</v>
      </c>
      <c r="K16" s="26" t="s">
        <v>85</v>
      </c>
      <c r="L16" s="18">
        <v>1825</v>
      </c>
      <c r="M16" s="52" t="s">
        <v>221</v>
      </c>
      <c r="N16" s="85">
        <v>267</v>
      </c>
      <c r="O16" s="85" t="s">
        <v>220</v>
      </c>
      <c r="P16" s="153" t="s">
        <v>18</v>
      </c>
      <c r="Q16" s="85">
        <v>3994</v>
      </c>
      <c r="R16" s="52" t="s">
        <v>219</v>
      </c>
      <c r="S16" s="26" t="s">
        <v>87</v>
      </c>
      <c r="T16" s="43">
        <v>15</v>
      </c>
      <c r="U16" s="43">
        <v>19</v>
      </c>
      <c r="V16" s="43">
        <v>18</v>
      </c>
      <c r="W16" s="43">
        <f t="shared" si="0"/>
        <v>52</v>
      </c>
      <c r="X16" s="44">
        <v>12</v>
      </c>
      <c r="Y16" s="45">
        <v>10</v>
      </c>
      <c r="Z16" s="44">
        <v>10</v>
      </c>
      <c r="AA16" s="45">
        <v>21</v>
      </c>
      <c r="AB16" s="46">
        <v>21</v>
      </c>
      <c r="AC16" s="65">
        <v>21</v>
      </c>
      <c r="AD16" s="64">
        <v>21</v>
      </c>
      <c r="AE16" s="47">
        <f t="shared" si="1"/>
        <v>74</v>
      </c>
    </row>
    <row r="17" ht="15">
      <c r="M17" s="1"/>
    </row>
  </sheetData>
  <sheetProtection/>
  <mergeCells count="6">
    <mergeCell ref="B6:C6"/>
    <mergeCell ref="AB7:AC7"/>
    <mergeCell ref="AE7:AE8"/>
    <mergeCell ref="X7:Y7"/>
    <mergeCell ref="Z7:AA7"/>
    <mergeCell ref="D6:F6"/>
  </mergeCells>
  <printOptions/>
  <pageMargins left="0.1968503937007874" right="0" top="0" bottom="0" header="0" footer="0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tabSelected="1" zoomScale="80" zoomScaleNormal="80" zoomScalePageLayoutView="0" workbookViewId="0" topLeftCell="A1">
      <selection activeCell="F37" sqref="F37"/>
    </sheetView>
  </sheetViews>
  <sheetFormatPr defaultColWidth="9.140625" defaultRowHeight="15"/>
  <cols>
    <col min="1" max="1" width="6.421875" style="5" customWidth="1"/>
    <col min="2" max="2" width="5.57421875" style="5" customWidth="1"/>
    <col min="3" max="3" width="33.421875" style="5" customWidth="1"/>
    <col min="4" max="4" width="5.140625" style="5" customWidth="1"/>
    <col min="5" max="5" width="10.57421875" style="5" customWidth="1"/>
    <col min="6" max="6" width="14.7109375" style="138" customWidth="1"/>
    <col min="7" max="7" width="6.140625" style="5" customWidth="1"/>
    <col min="8" max="8" width="7.57421875" style="5" customWidth="1"/>
    <col min="9" max="9" width="5.140625" style="5" customWidth="1"/>
    <col min="10" max="10" width="10.57421875" style="5" customWidth="1"/>
    <col min="11" max="11" width="13.421875" style="138" customWidth="1"/>
    <col min="12" max="12" width="6.140625" style="5" customWidth="1"/>
    <col min="13" max="13" width="6.7109375" style="5" customWidth="1"/>
    <col min="14" max="14" width="5.140625" style="5" customWidth="1"/>
    <col min="15" max="15" width="10.57421875" style="5" customWidth="1"/>
    <col min="16" max="16" width="12.421875" style="138" customWidth="1"/>
    <col min="17" max="17" width="6.140625" style="5" customWidth="1"/>
    <col min="18" max="18" width="8.00390625" style="5" customWidth="1"/>
    <col min="19" max="19" width="16.57421875" style="138" customWidth="1"/>
    <col min="20" max="23" width="2.57421875" style="5" customWidth="1"/>
    <col min="24" max="29" width="4.57421875" style="5" customWidth="1"/>
    <col min="30" max="31" width="6.57421875" style="5" customWidth="1"/>
    <col min="32" max="16384" width="9.140625" style="5" customWidth="1"/>
  </cols>
  <sheetData>
    <row r="1" spans="2:20" ht="24" customHeight="1">
      <c r="B1" s="2"/>
      <c r="C1" s="21" t="s">
        <v>105</v>
      </c>
      <c r="D1" s="3"/>
      <c r="E1" s="4"/>
      <c r="F1" s="136"/>
      <c r="G1" s="111"/>
      <c r="H1" s="111"/>
      <c r="I1" s="111"/>
      <c r="J1" s="111"/>
      <c r="K1" s="111"/>
      <c r="L1" s="111"/>
      <c r="M1" s="111"/>
      <c r="N1" s="111"/>
      <c r="O1" s="111"/>
      <c r="P1" s="141"/>
      <c r="Q1" s="24"/>
      <c r="R1" s="24"/>
      <c r="S1" s="141"/>
      <c r="T1" s="24"/>
    </row>
    <row r="2" spans="2:19" ht="33.75">
      <c r="B2" s="2"/>
      <c r="C2" s="21" t="s">
        <v>106</v>
      </c>
      <c r="D2" s="3"/>
      <c r="E2" s="4"/>
      <c r="F2" s="136"/>
      <c r="G2" s="4"/>
      <c r="H2" s="4"/>
      <c r="I2" s="3"/>
      <c r="J2" s="4"/>
      <c r="K2" s="136"/>
      <c r="L2" s="4"/>
      <c r="M2" s="4"/>
      <c r="N2" s="4"/>
      <c r="O2" s="4"/>
      <c r="P2" s="136"/>
      <c r="Q2" s="4"/>
      <c r="R2" s="4"/>
      <c r="S2" s="136"/>
    </row>
    <row r="3" spans="2:19" ht="20.25">
      <c r="B3" s="2"/>
      <c r="C3" s="4"/>
      <c r="D3" s="3"/>
      <c r="E3" s="22"/>
      <c r="F3" s="137"/>
      <c r="G3" s="22"/>
      <c r="H3" s="22"/>
      <c r="I3" s="22"/>
      <c r="J3" s="22"/>
      <c r="K3" s="137"/>
      <c r="L3" s="22"/>
      <c r="M3" s="22"/>
      <c r="N3" s="24"/>
      <c r="O3" s="24"/>
      <c r="P3" s="141"/>
      <c r="Q3" s="24"/>
      <c r="R3" s="24"/>
      <c r="S3" s="136"/>
    </row>
    <row r="4" spans="2:19" ht="21.75" customHeight="1">
      <c r="B4" s="20"/>
      <c r="C4" s="20"/>
      <c r="D4" s="20"/>
      <c r="E4" s="22"/>
      <c r="F4" s="137"/>
      <c r="G4" s="22"/>
      <c r="H4" s="22"/>
      <c r="I4" s="22"/>
      <c r="J4" s="22"/>
      <c r="K4" s="137"/>
      <c r="L4" s="22"/>
      <c r="M4" s="22"/>
      <c r="N4" s="23"/>
      <c r="O4" s="23"/>
      <c r="P4" s="141"/>
      <c r="Q4" s="23"/>
      <c r="R4" s="23"/>
      <c r="S4" s="136"/>
    </row>
    <row r="5" spans="2:19" ht="21.75" customHeight="1">
      <c r="B5" s="20"/>
      <c r="C5" s="20"/>
      <c r="D5" s="20"/>
      <c r="E5" s="22"/>
      <c r="F5" s="137"/>
      <c r="G5" s="22"/>
      <c r="H5" s="22"/>
      <c r="I5" s="22"/>
      <c r="J5" s="22"/>
      <c r="K5" s="137"/>
      <c r="L5" s="22"/>
      <c r="M5" s="22"/>
      <c r="N5" s="23"/>
      <c r="O5" s="23"/>
      <c r="P5" s="141"/>
      <c r="Q5" s="23"/>
      <c r="R5" s="23"/>
      <c r="S5" s="136"/>
    </row>
    <row r="6" spans="2:19" ht="21" customHeight="1" thickBot="1">
      <c r="B6" s="170" t="s">
        <v>322</v>
      </c>
      <c r="C6" s="171"/>
      <c r="D6" s="112"/>
      <c r="E6" s="23"/>
      <c r="F6" s="23"/>
      <c r="G6" s="23"/>
      <c r="H6" s="23"/>
      <c r="I6" s="3"/>
      <c r="J6" s="4"/>
      <c r="K6" s="136"/>
      <c r="L6" s="4"/>
      <c r="M6" s="4"/>
      <c r="N6" s="4"/>
      <c r="O6" s="4"/>
      <c r="P6" s="136"/>
      <c r="Q6" s="4"/>
      <c r="R6" s="4"/>
      <c r="S6" s="136"/>
    </row>
    <row r="7" spans="2:31" ht="15">
      <c r="B7" s="19" t="s">
        <v>0</v>
      </c>
      <c r="C7" s="7"/>
      <c r="D7" s="6" t="s">
        <v>1</v>
      </c>
      <c r="E7" s="11"/>
      <c r="F7" s="145"/>
      <c r="G7" s="11"/>
      <c r="H7" s="12" t="s">
        <v>10</v>
      </c>
      <c r="I7" s="10" t="s">
        <v>2</v>
      </c>
      <c r="J7" s="11"/>
      <c r="K7" s="145"/>
      <c r="L7" s="11"/>
      <c r="M7" s="12" t="s">
        <v>10</v>
      </c>
      <c r="N7" s="10" t="s">
        <v>3</v>
      </c>
      <c r="O7" s="11"/>
      <c r="P7" s="145"/>
      <c r="Q7" s="11"/>
      <c r="R7" s="12" t="s">
        <v>10</v>
      </c>
      <c r="S7" s="157"/>
      <c r="T7" s="34" t="s">
        <v>97</v>
      </c>
      <c r="U7" s="35"/>
      <c r="V7" s="35"/>
      <c r="W7" s="36"/>
      <c r="X7" s="165" t="s">
        <v>98</v>
      </c>
      <c r="Y7" s="164"/>
      <c r="Z7" s="163" t="s">
        <v>99</v>
      </c>
      <c r="AA7" s="164"/>
      <c r="AB7" s="163" t="s">
        <v>100</v>
      </c>
      <c r="AC7" s="164"/>
      <c r="AD7" s="63"/>
      <c r="AE7" s="161" t="s">
        <v>101</v>
      </c>
    </row>
    <row r="8" spans="1:31" ht="38.25">
      <c r="A8" s="5" t="s">
        <v>162</v>
      </c>
      <c r="B8" s="19" t="s">
        <v>4</v>
      </c>
      <c r="C8" s="7" t="s">
        <v>5</v>
      </c>
      <c r="D8" s="16" t="s">
        <v>6</v>
      </c>
      <c r="E8" s="14" t="s">
        <v>13</v>
      </c>
      <c r="F8" s="140" t="s">
        <v>14</v>
      </c>
      <c r="G8" s="14" t="s">
        <v>7</v>
      </c>
      <c r="H8" s="15" t="s">
        <v>8</v>
      </c>
      <c r="I8" s="13" t="s">
        <v>6</v>
      </c>
      <c r="J8" s="14" t="s">
        <v>13</v>
      </c>
      <c r="K8" s="140" t="s">
        <v>14</v>
      </c>
      <c r="L8" s="14" t="s">
        <v>7</v>
      </c>
      <c r="M8" s="14" t="s">
        <v>8</v>
      </c>
      <c r="N8" s="13" t="s">
        <v>6</v>
      </c>
      <c r="O8" s="14" t="s">
        <v>13</v>
      </c>
      <c r="P8" s="140" t="s">
        <v>14</v>
      </c>
      <c r="Q8" s="14" t="s">
        <v>7</v>
      </c>
      <c r="R8" s="15" t="s">
        <v>8</v>
      </c>
      <c r="S8" s="155" t="s">
        <v>9</v>
      </c>
      <c r="T8" s="37" t="s">
        <v>102</v>
      </c>
      <c r="U8" s="38" t="s">
        <v>103</v>
      </c>
      <c r="V8" s="38" t="s">
        <v>104</v>
      </c>
      <c r="W8" s="39"/>
      <c r="X8" s="40" t="s">
        <v>102</v>
      </c>
      <c r="Y8" s="41" t="s">
        <v>103</v>
      </c>
      <c r="Z8" s="42" t="s">
        <v>102</v>
      </c>
      <c r="AA8" s="41" t="s">
        <v>104</v>
      </c>
      <c r="AB8" s="42" t="s">
        <v>103</v>
      </c>
      <c r="AC8" s="41" t="s">
        <v>104</v>
      </c>
      <c r="AD8" s="41" t="s">
        <v>163</v>
      </c>
      <c r="AE8" s="162"/>
    </row>
    <row r="9" spans="2:31" s="57" customFormat="1" ht="15">
      <c r="B9" s="31"/>
      <c r="C9" s="32"/>
      <c r="D9" s="94"/>
      <c r="E9" s="92"/>
      <c r="F9" s="146"/>
      <c r="G9" s="92"/>
      <c r="H9" s="91"/>
      <c r="I9" s="93"/>
      <c r="J9" s="92"/>
      <c r="K9" s="146"/>
      <c r="L9" s="92"/>
      <c r="M9" s="92"/>
      <c r="N9" s="93"/>
      <c r="O9" s="92"/>
      <c r="P9" s="146"/>
      <c r="Q9" s="92"/>
      <c r="R9" s="91"/>
      <c r="S9" s="158"/>
      <c r="T9" s="54"/>
      <c r="U9" s="55"/>
      <c r="V9" s="55"/>
      <c r="W9" s="56"/>
      <c r="X9" s="54"/>
      <c r="Y9" s="81"/>
      <c r="Z9" s="82"/>
      <c r="AA9" s="81"/>
      <c r="AB9" s="82"/>
      <c r="AC9" s="81"/>
      <c r="AD9" s="81"/>
      <c r="AE9" s="80"/>
    </row>
    <row r="10" spans="1:31" ht="15">
      <c r="A10" s="105">
        <v>1</v>
      </c>
      <c r="B10" s="8">
        <v>1</v>
      </c>
      <c r="C10" s="110" t="s">
        <v>321</v>
      </c>
      <c r="D10" s="18">
        <v>160</v>
      </c>
      <c r="E10" s="18" t="s">
        <v>320</v>
      </c>
      <c r="F10" s="26" t="s">
        <v>319</v>
      </c>
      <c r="G10" s="18">
        <v>35477</v>
      </c>
      <c r="H10" s="18" t="s">
        <v>268</v>
      </c>
      <c r="I10" s="18">
        <v>10</v>
      </c>
      <c r="J10" s="18" t="s">
        <v>318</v>
      </c>
      <c r="K10" s="26" t="s">
        <v>19</v>
      </c>
      <c r="L10" s="18">
        <v>27668</v>
      </c>
      <c r="M10" s="18" t="s">
        <v>11</v>
      </c>
      <c r="N10" s="18">
        <v>527</v>
      </c>
      <c r="O10" s="18" t="s">
        <v>16</v>
      </c>
      <c r="P10" s="26" t="s">
        <v>317</v>
      </c>
      <c r="Q10" s="18">
        <v>32327</v>
      </c>
      <c r="R10" s="18" t="s">
        <v>12</v>
      </c>
      <c r="S10" s="26" t="s">
        <v>316</v>
      </c>
      <c r="T10" s="43">
        <v>6</v>
      </c>
      <c r="U10" s="43">
        <v>4</v>
      </c>
      <c r="V10" s="43">
        <v>2</v>
      </c>
      <c r="W10" s="43">
        <f aca="true" t="shared" si="0" ref="W10:W22">SUM(T10:V10)</f>
        <v>12</v>
      </c>
      <c r="X10" s="44">
        <v>2</v>
      </c>
      <c r="Y10" s="45">
        <v>1</v>
      </c>
      <c r="Z10" s="44">
        <v>4</v>
      </c>
      <c r="AA10" s="45">
        <v>2</v>
      </c>
      <c r="AB10" s="67">
        <v>4</v>
      </c>
      <c r="AC10" s="45">
        <v>2</v>
      </c>
      <c r="AD10" s="64">
        <v>4</v>
      </c>
      <c r="AE10" s="47">
        <f aca="true" t="shared" si="1" ref="AE10:AE22">X10+Y10+Z10+AA10+AB10+AC10-AD10</f>
        <v>11</v>
      </c>
    </row>
    <row r="11" spans="1:31" ht="15">
      <c r="A11" s="105">
        <v>2</v>
      </c>
      <c r="B11" s="8">
        <v>2</v>
      </c>
      <c r="C11" s="109" t="s">
        <v>315</v>
      </c>
      <c r="D11" s="97">
        <v>88</v>
      </c>
      <c r="E11" s="97" t="s">
        <v>314</v>
      </c>
      <c r="F11" s="109" t="s">
        <v>313</v>
      </c>
      <c r="G11" s="97">
        <v>34559</v>
      </c>
      <c r="H11" s="97" t="s">
        <v>268</v>
      </c>
      <c r="I11" s="97">
        <v>838</v>
      </c>
      <c r="J11" s="97" t="s">
        <v>312</v>
      </c>
      <c r="K11" s="109" t="s">
        <v>311</v>
      </c>
      <c r="L11" s="97">
        <v>32480</v>
      </c>
      <c r="M11" s="97" t="s">
        <v>11</v>
      </c>
      <c r="N11" s="97">
        <v>839</v>
      </c>
      <c r="O11" s="97" t="s">
        <v>204</v>
      </c>
      <c r="P11" s="109" t="s">
        <v>310</v>
      </c>
      <c r="Q11" s="97">
        <v>27225</v>
      </c>
      <c r="R11" s="97" t="s">
        <v>12</v>
      </c>
      <c r="S11" s="109" t="s">
        <v>309</v>
      </c>
      <c r="T11" s="96">
        <v>10</v>
      </c>
      <c r="U11" s="96">
        <v>8</v>
      </c>
      <c r="V11" s="96">
        <v>3</v>
      </c>
      <c r="W11" s="43">
        <f t="shared" si="0"/>
        <v>21</v>
      </c>
      <c r="X11" s="46">
        <v>5</v>
      </c>
      <c r="Y11" s="45">
        <v>3</v>
      </c>
      <c r="Z11" s="44">
        <v>6</v>
      </c>
      <c r="AA11" s="95">
        <v>3</v>
      </c>
      <c r="AB11" s="66">
        <v>6</v>
      </c>
      <c r="AC11" s="45">
        <v>3</v>
      </c>
      <c r="AD11" s="64">
        <v>6</v>
      </c>
      <c r="AE11" s="47">
        <f t="shared" si="1"/>
        <v>20</v>
      </c>
    </row>
    <row r="12" spans="1:31" ht="15">
      <c r="A12" s="105">
        <v>3</v>
      </c>
      <c r="B12" s="8">
        <v>4</v>
      </c>
      <c r="C12" s="26" t="s">
        <v>261</v>
      </c>
      <c r="D12" s="18">
        <v>16</v>
      </c>
      <c r="E12" s="18" t="s">
        <v>308</v>
      </c>
      <c r="F12" s="26" t="s">
        <v>307</v>
      </c>
      <c r="G12" s="18">
        <v>384222</v>
      </c>
      <c r="H12" s="97" t="s">
        <v>268</v>
      </c>
      <c r="I12" s="18">
        <v>257</v>
      </c>
      <c r="J12" s="18" t="s">
        <v>306</v>
      </c>
      <c r="K12" s="26" t="s">
        <v>305</v>
      </c>
      <c r="L12" s="18">
        <v>39161</v>
      </c>
      <c r="M12" s="97" t="s">
        <v>11</v>
      </c>
      <c r="N12" s="18">
        <v>256</v>
      </c>
      <c r="O12" s="18" t="s">
        <v>279</v>
      </c>
      <c r="P12" s="26" t="s">
        <v>304</v>
      </c>
      <c r="Q12" s="18">
        <v>32583</v>
      </c>
      <c r="R12" s="18" t="s">
        <v>12</v>
      </c>
      <c r="S12" s="26" t="s">
        <v>303</v>
      </c>
      <c r="T12" s="96">
        <v>21</v>
      </c>
      <c r="U12" s="96">
        <v>13</v>
      </c>
      <c r="V12" s="96">
        <v>1</v>
      </c>
      <c r="W12" s="43">
        <f t="shared" si="0"/>
        <v>35</v>
      </c>
      <c r="X12" s="46">
        <v>11</v>
      </c>
      <c r="Y12" s="45">
        <v>7</v>
      </c>
      <c r="Z12" s="66">
        <v>11</v>
      </c>
      <c r="AA12" s="95">
        <v>1</v>
      </c>
      <c r="AB12" s="44">
        <v>10</v>
      </c>
      <c r="AC12" s="45">
        <v>1</v>
      </c>
      <c r="AD12" s="64">
        <v>11</v>
      </c>
      <c r="AE12" s="47">
        <f t="shared" si="1"/>
        <v>30</v>
      </c>
    </row>
    <row r="13" spans="1:31" ht="15">
      <c r="A13" s="105">
        <v>4</v>
      </c>
      <c r="B13" s="8">
        <v>6</v>
      </c>
      <c r="C13" s="48" t="s">
        <v>151</v>
      </c>
      <c r="D13" s="49">
        <v>627</v>
      </c>
      <c r="E13" s="49" t="s">
        <v>302</v>
      </c>
      <c r="F13" s="48" t="s">
        <v>301</v>
      </c>
      <c r="G13" s="49">
        <v>33510</v>
      </c>
      <c r="H13" s="97" t="s">
        <v>268</v>
      </c>
      <c r="I13" s="49">
        <v>625</v>
      </c>
      <c r="J13" s="49" t="s">
        <v>300</v>
      </c>
      <c r="K13" s="48" t="s">
        <v>79</v>
      </c>
      <c r="L13" s="49">
        <v>7522</v>
      </c>
      <c r="M13" s="97" t="s">
        <v>11</v>
      </c>
      <c r="N13" s="49">
        <v>626</v>
      </c>
      <c r="O13" s="49" t="s">
        <v>203</v>
      </c>
      <c r="P13" s="48" t="s">
        <v>299</v>
      </c>
      <c r="Q13" s="49">
        <v>35211</v>
      </c>
      <c r="R13" s="18" t="s">
        <v>298</v>
      </c>
      <c r="S13" s="48" t="s">
        <v>297</v>
      </c>
      <c r="T13" s="108">
        <v>9</v>
      </c>
      <c r="U13" s="96">
        <v>18</v>
      </c>
      <c r="V13" s="96">
        <v>7</v>
      </c>
      <c r="W13" s="43">
        <f t="shared" si="0"/>
        <v>34</v>
      </c>
      <c r="X13" s="46">
        <v>6</v>
      </c>
      <c r="Y13" s="45">
        <v>10</v>
      </c>
      <c r="Z13" s="44">
        <v>7</v>
      </c>
      <c r="AA13" s="95">
        <v>10</v>
      </c>
      <c r="AB13" s="66">
        <v>11</v>
      </c>
      <c r="AC13" s="45">
        <v>7</v>
      </c>
      <c r="AD13" s="64">
        <v>11</v>
      </c>
      <c r="AE13" s="47">
        <f t="shared" si="1"/>
        <v>40</v>
      </c>
    </row>
    <row r="14" spans="1:31" ht="15">
      <c r="A14" s="105">
        <v>5</v>
      </c>
      <c r="B14" s="8">
        <v>10</v>
      </c>
      <c r="C14" s="9" t="s">
        <v>296</v>
      </c>
      <c r="D14" s="18">
        <v>553</v>
      </c>
      <c r="E14" s="18" t="s">
        <v>295</v>
      </c>
      <c r="F14" s="26" t="s">
        <v>294</v>
      </c>
      <c r="G14" s="18">
        <v>5963</v>
      </c>
      <c r="H14" s="97" t="s">
        <v>268</v>
      </c>
      <c r="I14" s="18">
        <v>552</v>
      </c>
      <c r="J14" s="18" t="s">
        <v>293</v>
      </c>
      <c r="K14" s="26" t="s">
        <v>291</v>
      </c>
      <c r="L14" s="18">
        <v>34437</v>
      </c>
      <c r="M14" s="97" t="s">
        <v>11</v>
      </c>
      <c r="N14" s="18">
        <v>554</v>
      </c>
      <c r="O14" s="18" t="s">
        <v>292</v>
      </c>
      <c r="P14" s="26" t="s">
        <v>291</v>
      </c>
      <c r="Q14" s="18">
        <v>30177</v>
      </c>
      <c r="R14" s="18" t="s">
        <v>290</v>
      </c>
      <c r="S14" s="26" t="s">
        <v>289</v>
      </c>
      <c r="T14">
        <v>27</v>
      </c>
      <c r="U14" s="96">
        <v>11</v>
      </c>
      <c r="V14" s="96">
        <v>14</v>
      </c>
      <c r="W14" s="43">
        <f t="shared" si="0"/>
        <v>52</v>
      </c>
      <c r="X14" s="46">
        <v>16</v>
      </c>
      <c r="Y14" s="45">
        <v>9</v>
      </c>
      <c r="Z14" s="66">
        <v>16</v>
      </c>
      <c r="AA14" s="95">
        <v>5</v>
      </c>
      <c r="AB14" s="44">
        <v>9</v>
      </c>
      <c r="AC14" s="45">
        <v>8</v>
      </c>
      <c r="AD14" s="64">
        <v>16</v>
      </c>
      <c r="AE14" s="47">
        <f t="shared" si="1"/>
        <v>47</v>
      </c>
    </row>
    <row r="15" spans="1:31" ht="15">
      <c r="A15" s="105">
        <v>6</v>
      </c>
      <c r="B15" s="8">
        <v>3</v>
      </c>
      <c r="C15" s="9" t="s">
        <v>237</v>
      </c>
      <c r="D15" s="18">
        <v>205</v>
      </c>
      <c r="E15" s="18" t="s">
        <v>288</v>
      </c>
      <c r="F15" s="26" t="s">
        <v>29</v>
      </c>
      <c r="G15" s="18">
        <v>34748</v>
      </c>
      <c r="H15" s="18" t="s">
        <v>268</v>
      </c>
      <c r="I15" s="18">
        <v>342</v>
      </c>
      <c r="J15" s="18" t="s">
        <v>273</v>
      </c>
      <c r="K15" s="26" t="s">
        <v>287</v>
      </c>
      <c r="L15" s="18">
        <v>37142</v>
      </c>
      <c r="M15" s="18" t="s">
        <v>11</v>
      </c>
      <c r="N15" s="18">
        <v>933</v>
      </c>
      <c r="O15" s="18" t="s">
        <v>107</v>
      </c>
      <c r="P15" s="26" t="s">
        <v>286</v>
      </c>
      <c r="Q15" s="18">
        <v>7986</v>
      </c>
      <c r="R15" s="18" t="s">
        <v>12</v>
      </c>
      <c r="S15" s="26" t="s">
        <v>285</v>
      </c>
      <c r="T15" s="107">
        <v>12</v>
      </c>
      <c r="U15" s="96">
        <v>26</v>
      </c>
      <c r="V15" s="96">
        <v>16</v>
      </c>
      <c r="W15" s="43">
        <f t="shared" si="0"/>
        <v>54</v>
      </c>
      <c r="X15" s="46">
        <v>8</v>
      </c>
      <c r="Y15" s="45">
        <v>15</v>
      </c>
      <c r="Z15" s="44">
        <v>8</v>
      </c>
      <c r="AA15" s="95">
        <v>9</v>
      </c>
      <c r="AB15" s="66">
        <v>19</v>
      </c>
      <c r="AC15" s="45">
        <v>16</v>
      </c>
      <c r="AD15" s="64">
        <v>19</v>
      </c>
      <c r="AE15" s="47">
        <f t="shared" si="1"/>
        <v>56</v>
      </c>
    </row>
    <row r="16" spans="1:31" ht="15">
      <c r="A16" s="105">
        <v>7</v>
      </c>
      <c r="B16" s="8">
        <v>11</v>
      </c>
      <c r="C16" s="48" t="s">
        <v>284</v>
      </c>
      <c r="D16" s="49">
        <v>618</v>
      </c>
      <c r="E16" s="49" t="s">
        <v>25</v>
      </c>
      <c r="F16" s="48" t="s">
        <v>283</v>
      </c>
      <c r="G16" s="49">
        <v>7204</v>
      </c>
      <c r="H16" s="18" t="s">
        <v>268</v>
      </c>
      <c r="I16" s="49">
        <v>92</v>
      </c>
      <c r="J16" s="49" t="s">
        <v>22</v>
      </c>
      <c r="K16" s="48" t="s">
        <v>282</v>
      </c>
      <c r="L16" s="49">
        <v>24225</v>
      </c>
      <c r="M16" s="18" t="s">
        <v>11</v>
      </c>
      <c r="N16" s="49">
        <v>203</v>
      </c>
      <c r="O16" s="49" t="s">
        <v>89</v>
      </c>
      <c r="P16" s="48" t="s">
        <v>281</v>
      </c>
      <c r="Q16" s="49">
        <v>7204</v>
      </c>
      <c r="R16" s="18" t="s">
        <v>280</v>
      </c>
      <c r="S16" s="48" t="s">
        <v>186</v>
      </c>
      <c r="T16">
        <v>29</v>
      </c>
      <c r="U16" s="96">
        <v>5</v>
      </c>
      <c r="V16" s="96">
        <v>25</v>
      </c>
      <c r="W16" s="43">
        <f t="shared" si="0"/>
        <v>59</v>
      </c>
      <c r="X16" s="46">
        <v>20</v>
      </c>
      <c r="Y16" s="45">
        <v>4</v>
      </c>
      <c r="Z16" s="66">
        <v>29</v>
      </c>
      <c r="AA16" s="95">
        <v>17</v>
      </c>
      <c r="AB16" s="44">
        <v>5</v>
      </c>
      <c r="AC16" s="45">
        <v>18</v>
      </c>
      <c r="AD16" s="64">
        <v>29</v>
      </c>
      <c r="AE16" s="47">
        <f t="shared" si="1"/>
        <v>64</v>
      </c>
    </row>
    <row r="17" spans="1:31" ht="15">
      <c r="A17" s="105">
        <v>8</v>
      </c>
      <c r="B17" s="8">
        <v>9</v>
      </c>
      <c r="C17" s="48" t="s">
        <v>200</v>
      </c>
      <c r="D17" s="49">
        <v>624</v>
      </c>
      <c r="E17" s="49" t="s">
        <v>222</v>
      </c>
      <c r="F17" s="48" t="s">
        <v>79</v>
      </c>
      <c r="G17" s="49">
        <v>7519</v>
      </c>
      <c r="H17" s="18" t="s">
        <v>268</v>
      </c>
      <c r="I17" s="49">
        <v>629</v>
      </c>
      <c r="J17" s="49" t="s">
        <v>279</v>
      </c>
      <c r="K17" s="48" t="s">
        <v>81</v>
      </c>
      <c r="L17" s="49">
        <v>40106</v>
      </c>
      <c r="M17" s="18" t="s">
        <v>11</v>
      </c>
      <c r="N17" s="49">
        <v>631</v>
      </c>
      <c r="O17" s="49" t="s">
        <v>278</v>
      </c>
      <c r="P17" s="48" t="s">
        <v>277</v>
      </c>
      <c r="Q17" s="49">
        <v>7460</v>
      </c>
      <c r="R17" s="18" t="s">
        <v>276</v>
      </c>
      <c r="S17" s="48" t="s">
        <v>275</v>
      </c>
      <c r="T17">
        <v>22</v>
      </c>
      <c r="U17" s="96">
        <v>20</v>
      </c>
      <c r="V17" s="96">
        <v>19</v>
      </c>
      <c r="W17" s="43">
        <f t="shared" si="0"/>
        <v>61</v>
      </c>
      <c r="X17" s="67">
        <v>17</v>
      </c>
      <c r="Y17" s="45">
        <v>12</v>
      </c>
      <c r="Z17" s="44">
        <v>14</v>
      </c>
      <c r="AA17" s="95">
        <v>13</v>
      </c>
      <c r="AB17" s="44">
        <v>12</v>
      </c>
      <c r="AC17" s="45">
        <v>14</v>
      </c>
      <c r="AD17" s="64">
        <v>17</v>
      </c>
      <c r="AE17" s="47">
        <f t="shared" si="1"/>
        <v>65</v>
      </c>
    </row>
    <row r="18" spans="1:31" ht="15">
      <c r="A18" s="105">
        <v>9</v>
      </c>
      <c r="B18" s="8">
        <v>5</v>
      </c>
      <c r="C18" s="48" t="s">
        <v>243</v>
      </c>
      <c r="D18" s="49">
        <v>2</v>
      </c>
      <c r="E18" s="49" t="s">
        <v>36</v>
      </c>
      <c r="F18" s="48" t="s">
        <v>274</v>
      </c>
      <c r="G18" s="49">
        <v>29523</v>
      </c>
      <c r="H18" s="18" t="s">
        <v>268</v>
      </c>
      <c r="I18" s="49">
        <v>177</v>
      </c>
      <c r="J18" s="49" t="s">
        <v>273</v>
      </c>
      <c r="K18" s="48" t="s">
        <v>239</v>
      </c>
      <c r="L18" s="49">
        <v>38300</v>
      </c>
      <c r="M18" s="18" t="s">
        <v>11</v>
      </c>
      <c r="N18" s="49">
        <v>172</v>
      </c>
      <c r="O18" s="49" t="s">
        <v>189</v>
      </c>
      <c r="P18" s="48" t="s">
        <v>239</v>
      </c>
      <c r="Q18" s="49">
        <v>38301</v>
      </c>
      <c r="R18" s="18" t="s">
        <v>272</v>
      </c>
      <c r="S18" s="48" t="s">
        <v>271</v>
      </c>
      <c r="T18" s="106">
        <v>15</v>
      </c>
      <c r="U18" s="96">
        <v>30</v>
      </c>
      <c r="V18" s="96">
        <v>17</v>
      </c>
      <c r="W18" s="43">
        <f t="shared" si="0"/>
        <v>62</v>
      </c>
      <c r="X18" s="46">
        <v>18</v>
      </c>
      <c r="Y18" s="45">
        <v>13</v>
      </c>
      <c r="Z18" s="44">
        <v>18</v>
      </c>
      <c r="AA18" s="95">
        <v>12</v>
      </c>
      <c r="AB18" s="44">
        <v>13</v>
      </c>
      <c r="AC18" s="65">
        <v>29</v>
      </c>
      <c r="AD18" s="64">
        <v>29</v>
      </c>
      <c r="AE18" s="47">
        <f t="shared" si="1"/>
        <v>74</v>
      </c>
    </row>
    <row r="19" spans="1:31" ht="15">
      <c r="A19" s="105">
        <v>10</v>
      </c>
      <c r="B19" s="8">
        <v>8</v>
      </c>
      <c r="C19" s="48" t="s">
        <v>270</v>
      </c>
      <c r="D19" s="49">
        <v>194</v>
      </c>
      <c r="E19" s="49" t="s">
        <v>269</v>
      </c>
      <c r="F19" s="48" t="s">
        <v>19</v>
      </c>
      <c r="G19" s="49">
        <v>14223</v>
      </c>
      <c r="H19" s="97" t="s">
        <v>268</v>
      </c>
      <c r="I19" s="49">
        <v>517</v>
      </c>
      <c r="J19" s="49" t="s">
        <v>267</v>
      </c>
      <c r="K19" s="48" t="s">
        <v>18</v>
      </c>
      <c r="L19" s="49">
        <v>15894</v>
      </c>
      <c r="M19" s="97" t="s">
        <v>11</v>
      </c>
      <c r="N19" s="49">
        <v>213</v>
      </c>
      <c r="O19" s="49" t="s">
        <v>266</v>
      </c>
      <c r="P19" s="48" t="s">
        <v>265</v>
      </c>
      <c r="Q19" s="49">
        <v>31236</v>
      </c>
      <c r="R19" s="18" t="s">
        <v>264</v>
      </c>
      <c r="S19" s="48" t="s">
        <v>263</v>
      </c>
      <c r="T19">
        <v>28</v>
      </c>
      <c r="U19" s="96">
        <v>24</v>
      </c>
      <c r="V19" s="96">
        <v>23</v>
      </c>
      <c r="W19" s="43">
        <f t="shared" si="0"/>
        <v>75</v>
      </c>
      <c r="X19" s="46">
        <v>19</v>
      </c>
      <c r="Y19" s="45">
        <v>14</v>
      </c>
      <c r="Z19" s="66">
        <v>19</v>
      </c>
      <c r="AA19" s="95">
        <v>15</v>
      </c>
      <c r="AB19" s="44">
        <v>17</v>
      </c>
      <c r="AC19" s="45">
        <v>15</v>
      </c>
      <c r="AD19" s="64">
        <v>19</v>
      </c>
      <c r="AE19" s="47">
        <f t="shared" si="1"/>
        <v>80</v>
      </c>
    </row>
    <row r="20" spans="2:31" ht="15">
      <c r="B20" s="8">
        <v>13</v>
      </c>
      <c r="C20" s="48"/>
      <c r="D20" s="18"/>
      <c r="E20" s="9"/>
      <c r="F20" s="26"/>
      <c r="G20" s="18"/>
      <c r="H20" s="18"/>
      <c r="I20" s="18"/>
      <c r="J20" s="9"/>
      <c r="K20" s="26"/>
      <c r="L20" s="18"/>
      <c r="M20" s="18"/>
      <c r="N20" s="18"/>
      <c r="O20" s="9"/>
      <c r="P20" s="26"/>
      <c r="Q20" s="18"/>
      <c r="R20" s="18"/>
      <c r="S20" s="26"/>
      <c r="T20" s="96"/>
      <c r="U20" s="96"/>
      <c r="V20" s="96"/>
      <c r="W20" s="43">
        <f t="shared" si="0"/>
        <v>0</v>
      </c>
      <c r="X20" s="46"/>
      <c r="Y20" s="45"/>
      <c r="Z20" s="44"/>
      <c r="AA20" s="95"/>
      <c r="AB20" s="44"/>
      <c r="AC20" s="45"/>
      <c r="AD20" s="64"/>
      <c r="AE20" s="47">
        <f t="shared" si="1"/>
        <v>0</v>
      </c>
    </row>
    <row r="21" spans="2:31" ht="15">
      <c r="B21" s="8">
        <v>14</v>
      </c>
      <c r="C21" s="104"/>
      <c r="D21" s="101"/>
      <c r="E21" s="103"/>
      <c r="F21" s="100"/>
      <c r="G21" s="101"/>
      <c r="H21" s="97"/>
      <c r="I21" s="101"/>
      <c r="J21" s="100"/>
      <c r="K21" s="100"/>
      <c r="L21" s="102"/>
      <c r="M21" s="97"/>
      <c r="N21" s="101"/>
      <c r="O21" s="100"/>
      <c r="P21" s="99"/>
      <c r="Q21" s="98"/>
      <c r="R21" s="97"/>
      <c r="S21" s="159"/>
      <c r="T21" s="96"/>
      <c r="U21" s="96"/>
      <c r="V21" s="96"/>
      <c r="W21" s="43">
        <f t="shared" si="0"/>
        <v>0</v>
      </c>
      <c r="X21" s="46"/>
      <c r="Y21" s="45"/>
      <c r="Z21" s="44"/>
      <c r="AA21" s="95"/>
      <c r="AB21" s="44"/>
      <c r="AC21" s="45"/>
      <c r="AD21" s="64"/>
      <c r="AE21" s="47">
        <f t="shared" si="1"/>
        <v>0</v>
      </c>
    </row>
    <row r="22" spans="2:31" ht="15">
      <c r="B22" s="8">
        <v>15</v>
      </c>
      <c r="C22" s="9"/>
      <c r="D22" s="18"/>
      <c r="E22" s="9"/>
      <c r="F22" s="26"/>
      <c r="G22" s="79"/>
      <c r="H22" s="18"/>
      <c r="I22" s="18"/>
      <c r="J22" s="9"/>
      <c r="K22" s="26"/>
      <c r="L22" s="18"/>
      <c r="M22" s="18"/>
      <c r="N22" s="18"/>
      <c r="O22" s="9"/>
      <c r="P22" s="26"/>
      <c r="Q22" s="18"/>
      <c r="R22" s="18"/>
      <c r="S22" s="26"/>
      <c r="T22" s="96"/>
      <c r="U22" s="96"/>
      <c r="V22" s="96"/>
      <c r="W22" s="43">
        <f t="shared" si="0"/>
        <v>0</v>
      </c>
      <c r="X22" s="46"/>
      <c r="Y22" s="45"/>
      <c r="Z22" s="44"/>
      <c r="AA22" s="95"/>
      <c r="AB22" s="44"/>
      <c r="AC22" s="45"/>
      <c r="AD22" s="64"/>
      <c r="AE22" s="47">
        <f t="shared" si="1"/>
        <v>0</v>
      </c>
    </row>
    <row r="23" ht="15">
      <c r="M23" s="1"/>
    </row>
    <row r="24" ht="15">
      <c r="M24" s="1"/>
    </row>
    <row r="25" ht="15">
      <c r="M25" s="1"/>
    </row>
  </sheetData>
  <sheetProtection/>
  <mergeCells count="5">
    <mergeCell ref="AB7:AC7"/>
    <mergeCell ref="AE7:AE8"/>
    <mergeCell ref="B6:C6"/>
    <mergeCell ref="X7:Y7"/>
    <mergeCell ref="Z7:AA7"/>
  </mergeCells>
  <printOptions/>
  <pageMargins left="0.1968503937007874" right="0" top="0" bottom="0" header="0" footer="0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Kommentar.</dc:creator>
  <cp:keywords/>
  <dc:description/>
  <cp:lastModifiedBy>Jann Rünitz</cp:lastModifiedBy>
  <cp:lastPrinted>2016-10-03T14:12:36Z</cp:lastPrinted>
  <dcterms:created xsi:type="dcterms:W3CDTF">2014-08-03T10:41:26Z</dcterms:created>
  <dcterms:modified xsi:type="dcterms:W3CDTF">2016-10-03T14:18:31Z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