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mu\Road Racing\Resultater\"/>
    </mc:Choice>
  </mc:AlternateContent>
  <bookViews>
    <workbookView xWindow="0" yWindow="0" windowWidth="23040" windowHeight="9120" tabRatio="789" firstSheet="2" activeTab="4"/>
  </bookViews>
  <sheets>
    <sheet name="Superbike" sheetId="8" r:id="rId1"/>
    <sheet name="Supersport 600" sheetId="1" r:id="rId2"/>
    <sheet name="Rookie 1000" sheetId="3" r:id="rId3"/>
    <sheet name="Rookie 600" sheetId="4" r:id="rId4"/>
    <sheet name="Moto 3+" sheetId="9" r:id="rId5"/>
    <sheet name="Moto 4½" sheetId="10" r:id="rId6"/>
    <sheet name="OpCup 1000" sheetId="5" state="hidden" r:id="rId7"/>
    <sheet name="OpCup 600" sheetId="6" state="hidden" r:id="rId8"/>
  </sheets>
  <definedNames>
    <definedName name="_xlnm._FilterDatabase" localSheetId="4" hidden="1">'Moto 3+'!$A$1:$P$19</definedName>
    <definedName name="_xlnm._FilterDatabase" localSheetId="5" hidden="1">'Moto 4½'!$B$5:$N$19</definedName>
    <definedName name="_xlnm._FilterDatabase" localSheetId="0" hidden="1">Superbike!$B$5:$N$19</definedName>
    <definedName name="_xlnm.Print_Area" localSheetId="3">'Rookie 600'!$A$1:$N$18</definedName>
  </definedNames>
  <calcPr calcId="152511"/>
</workbook>
</file>

<file path=xl/calcChain.xml><?xml version="1.0" encoding="utf-8"?>
<calcChain xmlns="http://schemas.openxmlformats.org/spreadsheetml/2006/main">
  <c r="F9" i="9" l="1"/>
  <c r="F8" i="9"/>
  <c r="F10" i="9" l="1"/>
  <c r="F11" i="9"/>
  <c r="F19" i="9" l="1"/>
  <c r="F18" i="9"/>
  <c r="F15" i="9"/>
  <c r="F16" i="9"/>
  <c r="F12" i="9"/>
  <c r="F13" i="9"/>
  <c r="F14" i="9"/>
  <c r="F6" i="9"/>
  <c r="F7" i="9"/>
  <c r="F17" i="9"/>
  <c r="F5" i="9" l="1"/>
  <c r="F6" i="4"/>
  <c r="F7" i="4"/>
  <c r="F8" i="4"/>
  <c r="F9" i="4"/>
  <c r="F10" i="4"/>
  <c r="F5" i="4"/>
  <c r="F6" i="3"/>
  <c r="F7" i="3"/>
  <c r="F5" i="3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5" i="8"/>
  <c r="F6" i="1"/>
  <c r="F7" i="1"/>
  <c r="F8" i="1"/>
  <c r="F9" i="1"/>
  <c r="F10" i="1"/>
  <c r="F11" i="1"/>
  <c r="F12" i="1"/>
  <c r="F5" i="1"/>
  <c r="A11" i="1" l="1"/>
  <c r="A12" i="1"/>
  <c r="A13" i="1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6" i="3"/>
  <c r="A7" i="3" s="1"/>
  <c r="A8" i="3" s="1"/>
  <c r="A9" i="3" s="1"/>
  <c r="A10" i="3" s="1"/>
  <c r="A11" i="3" s="1"/>
  <c r="A12" i="3" s="1"/>
  <c r="A13" i="3" s="1"/>
  <c r="A14" i="3" s="1"/>
  <c r="A6" i="1"/>
  <c r="A7" i="1" s="1"/>
  <c r="A8" i="1" s="1"/>
  <c r="A9" i="1" s="1"/>
  <c r="A10" i="1" s="1"/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5" i="6"/>
  <c r="F7" i="5"/>
  <c r="F6" i="5"/>
  <c r="F9" i="5"/>
  <c r="F10" i="5"/>
  <c r="F11" i="5"/>
  <c r="F5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8" i="5"/>
</calcChain>
</file>

<file path=xl/sharedStrings.xml><?xml version="1.0" encoding="utf-8"?>
<sst xmlns="http://schemas.openxmlformats.org/spreadsheetml/2006/main" count="274" uniqueCount="111">
  <si>
    <t>Navn</t>
  </si>
  <si>
    <t>Point total</t>
  </si>
  <si>
    <t>DM 1</t>
  </si>
  <si>
    <t>DM 2</t>
  </si>
  <si>
    <t>DM 3</t>
  </si>
  <si>
    <t>DM 4</t>
  </si>
  <si>
    <t>DM 5</t>
  </si>
  <si>
    <t>DM 6</t>
  </si>
  <si>
    <t>Superbike</t>
  </si>
  <si>
    <t>Placering</t>
  </si>
  <si>
    <t>Ring Djursland</t>
  </si>
  <si>
    <t>Klub</t>
  </si>
  <si>
    <t>Licens-nummer</t>
  </si>
  <si>
    <t>Kører-nummer</t>
  </si>
  <si>
    <t>Supersport 600</t>
  </si>
  <si>
    <t>Rookie 1000</t>
  </si>
  <si>
    <t>Rookie 600</t>
  </si>
  <si>
    <t>Oprykker Cup 1000</t>
  </si>
  <si>
    <t>Oprykker Cup 600</t>
  </si>
  <si>
    <t>Assen</t>
  </si>
  <si>
    <t>19. april</t>
  </si>
  <si>
    <t>Jyllandsringen</t>
  </si>
  <si>
    <t>25.-26. april</t>
  </si>
  <si>
    <t>15.-16. august</t>
  </si>
  <si>
    <t>DM 7</t>
  </si>
  <si>
    <t>DM 8</t>
  </si>
  <si>
    <t>DM 9</t>
  </si>
  <si>
    <t>29.-30. august</t>
  </si>
  <si>
    <t>26.-27. september</t>
  </si>
  <si>
    <t>27. juni</t>
  </si>
  <si>
    <t>Moto 3+</t>
  </si>
  <si>
    <t>Road Racing Klub Viking</t>
  </si>
  <si>
    <t>Aarhus Motor Klub</t>
  </si>
  <si>
    <t>Peter Gleerup</t>
  </si>
  <si>
    <t>Mikkel Larsen</t>
  </si>
  <si>
    <t>Jan Møller Poulsen</t>
  </si>
  <si>
    <t>DM 2 (aflyst)</t>
  </si>
  <si>
    <t>Niels Bondgaard</t>
  </si>
  <si>
    <t>Mathias Urup</t>
  </si>
  <si>
    <t>Nick Palk</t>
  </si>
  <si>
    <t>DM 1 (aflyst)</t>
  </si>
  <si>
    <t>Danny Raavad</t>
  </si>
  <si>
    <t>Lucas Christiansen</t>
  </si>
  <si>
    <t>Morten Overgaard</t>
  </si>
  <si>
    <t>Lars Nielsen</t>
  </si>
  <si>
    <t>Daniel Persson (SVEMO)</t>
  </si>
  <si>
    <t>Lukas Wendeborn (SVEMO)</t>
  </si>
  <si>
    <t>Liam Dafors (SVEMO)</t>
  </si>
  <si>
    <t>Lukas Lindquist (SVEMO)</t>
  </si>
  <si>
    <t>Stefan Sand (SVEMO)</t>
  </si>
  <si>
    <t>Lars Lindman (SVEMO)</t>
  </si>
  <si>
    <t>Mattias Jansson (SVEMO)</t>
  </si>
  <si>
    <t>Rasmus Lindh (SVEMO)</t>
  </si>
  <si>
    <t>Anderstorp</t>
  </si>
  <si>
    <t>Johanna Innerfors (SVEMO)</t>
  </si>
  <si>
    <t>Emil Meyer Petersen (DMU)</t>
  </si>
  <si>
    <t>Tino Hole (DMU)</t>
  </si>
  <si>
    <t>Linus Lundin (DMU)</t>
  </si>
  <si>
    <t>Nicholas Hole (DMU)</t>
  </si>
  <si>
    <t>Falkenbergs MK</t>
  </si>
  <si>
    <t>Västra MK</t>
  </si>
  <si>
    <t>SM K Västerår Karting</t>
  </si>
  <si>
    <t>MCHK-Racing</t>
  </si>
  <si>
    <t>Strängnäs AMS</t>
  </si>
  <si>
    <t>Linköpings MS</t>
  </si>
  <si>
    <t>Jan Hedegaard Jensen</t>
  </si>
  <si>
    <t>John V Høj</t>
  </si>
  <si>
    <t>Anders Blacha</t>
  </si>
  <si>
    <t>Nikolai Holgersen</t>
  </si>
  <si>
    <t>Kenneth Kørnov</t>
  </si>
  <si>
    <t>Mikkel Busck</t>
  </si>
  <si>
    <t>Martin Johansen</t>
  </si>
  <si>
    <t>Ralf Madsen</t>
  </si>
  <si>
    <t>Fyens Motor Sport</t>
  </si>
  <si>
    <t>Simon Tirsgaard</t>
  </si>
  <si>
    <t>Mathias Poulsen</t>
  </si>
  <si>
    <t>Allan Howard</t>
  </si>
  <si>
    <t>Steven Tirsgaard</t>
  </si>
  <si>
    <t>Erik Thomsen</t>
  </si>
  <si>
    <t>Rene Prang</t>
  </si>
  <si>
    <t>Ulrik Døssing Nielsen</t>
  </si>
  <si>
    <t>Lotte Uhre</t>
  </si>
  <si>
    <t>Henrik Nyvang Andersen</t>
  </si>
  <si>
    <t>Tue Møllehøj</t>
  </si>
  <si>
    <t>Martin Johannessen</t>
  </si>
  <si>
    <t>Nikolaj von Wartburg</t>
  </si>
  <si>
    <t>Mikkel Daugaard Larsen</t>
  </si>
  <si>
    <t>Road Racing Herning</t>
  </si>
  <si>
    <t>Slagelse Motocross</t>
  </si>
  <si>
    <t>Næstved Motor Klub</t>
  </si>
  <si>
    <t>Frank Hansen</t>
  </si>
  <si>
    <t>Michael Kristensen</t>
  </si>
  <si>
    <t>Søren Hannibal</t>
  </si>
  <si>
    <t>Casper Neergaard</t>
  </si>
  <si>
    <t>Finn Søgård</t>
  </si>
  <si>
    <t>Tom Bergan</t>
  </si>
  <si>
    <t>August Kroon</t>
  </si>
  <si>
    <t>Klaus Ellegaard</t>
  </si>
  <si>
    <t>Kim Juul Jensen</t>
  </si>
  <si>
    <t>Max Nedergaard</t>
  </si>
  <si>
    <t>Oliver Lind Jensen</t>
  </si>
  <si>
    <t>Holstebro Moto Cross Club</t>
  </si>
  <si>
    <t>Den 9.-10. juni 2018</t>
  </si>
  <si>
    <t>Den 23. juni 2018</t>
  </si>
  <si>
    <t>12-13. april 2018</t>
  </si>
  <si>
    <t>Oliver Svendsen (DMU)</t>
  </si>
  <si>
    <t>Moto 4½</t>
  </si>
  <si>
    <t>Sviestad</t>
  </si>
  <si>
    <t>2. juni 2018</t>
  </si>
  <si>
    <t>Kørernummer</t>
  </si>
  <si>
    <t>Samantha Johansson (Svemo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</si>
</sst>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0"/>
      <color rgb="FF000000"/>
      <name val="Trebuchet MS"/>
      <family val="2"/>
    </font>
    <font>
      <b/>
      <sz val="36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Protection="1"/>
    <xf numFmtId="0" fontId="0" fillId="0" borderId="1" xfId="0" applyFont="1" applyBorder="1" applyProtection="1"/>
    <xf numFmtId="0" fontId="0" fillId="0" borderId="0" xfId="0" applyFont="1" applyProtection="1"/>
    <xf numFmtId="0" fontId="0" fillId="0" borderId="0" xfId="0" applyFont="1"/>
    <xf numFmtId="1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8" fillId="0" borderId="0" xfId="0" applyFont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16" fontId="12" fillId="0" borderId="1" xfId="0" quotePrefix="1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/>
    </xf>
    <xf numFmtId="16" fontId="12" fillId="0" borderId="6" xfId="0" quotePrefix="1" applyNumberFormat="1" applyFont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16" fontId="12" fillId="0" borderId="1" xfId="0" quotePrefix="1" applyNumberFormat="1" applyFont="1" applyBorder="1" applyAlignment="1" applyProtection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 applyProtection="1"/>
    <xf numFmtId="16" fontId="6" fillId="0" borderId="1" xfId="0" quotePrefix="1" applyNumberFormat="1" applyFont="1" applyBorder="1" applyAlignment="1" applyProtection="1"/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3" fillId="0" borderId="1" xfId="0" applyNumberFormat="1" applyFont="1" applyBorder="1" applyAlignment="1">
      <alignment horizontal="center"/>
    </xf>
    <xf numFmtId="0" fontId="9" fillId="0" borderId="6" xfId="0" applyFont="1" applyBorder="1" applyAlignment="1" applyProtection="1"/>
    <xf numFmtId="0" fontId="12" fillId="0" borderId="1" xfId="0" quotePrefix="1" applyNumberFormat="1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" fillId="2" borderId="1" xfId="0" applyFont="1" applyFill="1" applyBorder="1" applyAlignment="1" applyProtection="1">
      <alignment horizontal="center"/>
    </xf>
    <xf numFmtId="16" fontId="12" fillId="0" borderId="6" xfId="0" quotePrefix="1" applyNumberFormat="1" applyFont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16" fontId="12" fillId="0" borderId="1" xfId="0" quotePrefix="1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6" fontId="12" fillId="0" borderId="6" xfId="0" quotePrefix="1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6" xfId="0" quotePrefix="1" applyNumberFormat="1" applyFont="1" applyBorder="1" applyAlignment="1" applyProtection="1">
      <alignment horizontal="center"/>
    </xf>
    <xf numFmtId="0" fontId="0" fillId="0" borderId="6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</xf>
    <xf numFmtId="0" fontId="12" fillId="0" borderId="3" xfId="0" quotePrefix="1" applyNumberFormat="1" applyFont="1" applyBorder="1" applyAlignment="1" applyProtection="1">
      <alignment horizontal="center"/>
    </xf>
    <xf numFmtId="0" fontId="11" fillId="0" borderId="6" xfId="0" applyFont="1" applyBorder="1"/>
    <xf numFmtId="0" fontId="11" fillId="0" borderId="11" xfId="0" applyFont="1" applyBorder="1"/>
    <xf numFmtId="0" fontId="11" fillId="0" borderId="2" xfId="0" applyFont="1" applyBorder="1"/>
    <xf numFmtId="0" fontId="11" fillId="0" borderId="1" xfId="0" applyFont="1" applyBorder="1"/>
    <xf numFmtId="0" fontId="11" fillId="0" borderId="3" xfId="0" applyFont="1" applyBorder="1"/>
    <xf numFmtId="0" fontId="12" fillId="0" borderId="13" xfId="0" quotePrefix="1" applyNumberFormat="1" applyFont="1" applyBorder="1" applyAlignment="1" applyProtection="1">
      <alignment horizontal="center"/>
    </xf>
    <xf numFmtId="0" fontId="12" fillId="0" borderId="12" xfId="0" quotePrefix="1" applyNumberFormat="1" applyFont="1" applyBorder="1" applyAlignment="1" applyProtection="1">
      <alignment horizontal="center"/>
    </xf>
    <xf numFmtId="0" fontId="12" fillId="0" borderId="11" xfId="0" quotePrefix="1" applyNumberFormat="1" applyFont="1" applyBorder="1" applyAlignment="1" applyProtection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/>
    <xf numFmtId="0" fontId="11" fillId="0" borderId="10" xfId="0" applyFont="1" applyBorder="1"/>
    <xf numFmtId="0" fontId="1" fillId="0" borderId="1" xfId="0" applyNumberFormat="1" applyFont="1" applyFill="1" applyBorder="1" applyAlignment="1" applyProtection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/>
    <xf numFmtId="0" fontId="12" fillId="2" borderId="2" xfId="0" applyFont="1" applyFill="1" applyBorder="1" applyAlignment="1" applyProtection="1"/>
    <xf numFmtId="0" fontId="12" fillId="2" borderId="3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12" fillId="2" borderId="9" xfId="0" applyFont="1" applyFill="1" applyBorder="1" applyAlignment="1" applyProtection="1"/>
    <xf numFmtId="0" fontId="12" fillId="2" borderId="12" xfId="0" applyFont="1" applyFill="1" applyBorder="1" applyAlignment="1" applyProtection="1"/>
    <xf numFmtId="0" fontId="1" fillId="2" borderId="11" xfId="0" applyFont="1" applyFill="1" applyBorder="1" applyAlignment="1" applyProtection="1">
      <alignment horizontal="center"/>
    </xf>
    <xf numFmtId="0" fontId="11" fillId="0" borderId="2" xfId="0" applyFont="1" applyBorder="1" applyProtection="1"/>
    <xf numFmtId="0" fontId="12" fillId="2" borderId="1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12" fillId="2" borderId="2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12" fillId="0" borderId="1" xfId="0" applyFont="1" applyBorder="1" applyAlignment="1" applyProtection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6" fontId="12" fillId="0" borderId="1" xfId="0" quotePrefix="1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16" fontId="9" fillId="0" borderId="1" xfId="0" quotePrefix="1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wrapText="1"/>
    </xf>
    <xf numFmtId="0" fontId="9" fillId="2" borderId="3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6" fontId="6" fillId="0" borderId="1" xfId="0" quotePrefix="1" applyNumberFormat="1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6" fontId="12" fillId="0" borderId="6" xfId="0" quotePrefix="1" applyNumberFormat="1" applyFont="1" applyBorder="1" applyAlignment="1" applyProtection="1">
      <alignment horizontal="center"/>
    </xf>
    <xf numFmtId="16" fontId="12" fillId="0" borderId="1" xfId="0" quotePrefix="1" applyNumberFormat="1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>
      <pane ySplit="4" topLeftCell="A5" activePane="bottomLeft" state="frozen"/>
      <selection pane="bottomLeft" activeCell="G4" sqref="G4:I4"/>
    </sheetView>
  </sheetViews>
  <sheetFormatPr defaultRowHeight="14.4" x14ac:dyDescent="0.3"/>
  <cols>
    <col min="1" max="1" width="9.6640625" style="38" customWidth="1"/>
    <col min="2" max="3" width="22.6640625" style="38" customWidth="1"/>
    <col min="4" max="5" width="12.6640625" style="38" customWidth="1"/>
    <col min="6" max="6" width="10.6640625" style="38" customWidth="1"/>
    <col min="7" max="14" width="12.6640625" style="38" customWidth="1"/>
    <col min="15" max="16384" width="8.88671875" style="38"/>
  </cols>
  <sheetData>
    <row r="1" spans="1:14" s="29" customFormat="1" ht="45" thickBot="1" x14ac:dyDescent="0.75">
      <c r="A1" s="131" t="s">
        <v>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29" customFormat="1" ht="15" thickBot="1" x14ac:dyDescent="0.35">
      <c r="A2" s="30"/>
      <c r="B2" s="31"/>
      <c r="C2" s="31"/>
      <c r="D2" s="31"/>
      <c r="E2" s="31"/>
      <c r="F2" s="31"/>
      <c r="G2" s="32" t="s">
        <v>2</v>
      </c>
      <c r="H2" s="32" t="s">
        <v>3</v>
      </c>
      <c r="I2" s="32" t="s">
        <v>4</v>
      </c>
      <c r="J2" s="32" t="s">
        <v>5</v>
      </c>
      <c r="K2" s="32" t="s">
        <v>6</v>
      </c>
      <c r="L2" s="33" t="s">
        <v>7</v>
      </c>
      <c r="M2" s="33" t="s">
        <v>24</v>
      </c>
      <c r="N2" s="33" t="s">
        <v>25</v>
      </c>
    </row>
    <row r="3" spans="1:14" s="29" customFormat="1" ht="15" thickBot="1" x14ac:dyDescent="0.35">
      <c r="A3" s="135" t="s">
        <v>9</v>
      </c>
      <c r="B3" s="135" t="s">
        <v>0</v>
      </c>
      <c r="C3" s="136" t="s">
        <v>11</v>
      </c>
      <c r="D3" s="138" t="s">
        <v>13</v>
      </c>
      <c r="E3" s="138" t="s">
        <v>12</v>
      </c>
      <c r="F3" s="140" t="s">
        <v>1</v>
      </c>
      <c r="G3" s="127" t="s">
        <v>10</v>
      </c>
      <c r="H3" s="128"/>
      <c r="I3" s="129"/>
      <c r="J3" s="71"/>
      <c r="K3" s="132"/>
      <c r="L3" s="132"/>
      <c r="M3" s="134"/>
      <c r="N3" s="134"/>
    </row>
    <row r="4" spans="1:14" s="29" customFormat="1" ht="15" thickBot="1" x14ac:dyDescent="0.35">
      <c r="A4" s="135"/>
      <c r="B4" s="135"/>
      <c r="C4" s="137"/>
      <c r="D4" s="139"/>
      <c r="E4" s="139"/>
      <c r="F4" s="141"/>
      <c r="G4" s="130" t="s">
        <v>102</v>
      </c>
      <c r="H4" s="128"/>
      <c r="I4" s="129"/>
      <c r="J4" s="71"/>
      <c r="K4" s="133"/>
      <c r="L4" s="133"/>
      <c r="M4" s="134"/>
      <c r="N4" s="134"/>
    </row>
    <row r="5" spans="1:14" ht="15" thickBot="1" x14ac:dyDescent="0.35">
      <c r="A5" s="34">
        <v>1</v>
      </c>
      <c r="B5" s="64" t="s">
        <v>74</v>
      </c>
      <c r="C5" s="6" t="s">
        <v>87</v>
      </c>
      <c r="D5" s="65">
        <v>37</v>
      </c>
      <c r="E5" s="7">
        <v>24268</v>
      </c>
      <c r="F5" s="10">
        <f>SUM(G5:N5)</f>
        <v>63</v>
      </c>
      <c r="G5" s="70">
        <v>25</v>
      </c>
      <c r="H5" s="70">
        <v>25</v>
      </c>
      <c r="I5" s="36">
        <v>13</v>
      </c>
      <c r="J5" s="36"/>
      <c r="K5" s="36"/>
      <c r="L5" s="36"/>
      <c r="M5" s="36"/>
      <c r="N5" s="36"/>
    </row>
    <row r="6" spans="1:14" ht="15" thickBot="1" x14ac:dyDescent="0.35">
      <c r="A6" s="34">
        <v>2</v>
      </c>
      <c r="B6" s="64" t="s">
        <v>75</v>
      </c>
      <c r="C6" s="6" t="s">
        <v>88</v>
      </c>
      <c r="D6" s="65">
        <v>93</v>
      </c>
      <c r="E6" s="7">
        <v>38585</v>
      </c>
      <c r="F6" s="10">
        <f t="shared" ref="F6:F18" si="0">SUM(G6:N6)</f>
        <v>52</v>
      </c>
      <c r="G6" s="70">
        <v>16</v>
      </c>
      <c r="H6" s="70">
        <v>16</v>
      </c>
      <c r="I6" s="36">
        <v>20</v>
      </c>
      <c r="J6" s="36"/>
      <c r="K6" s="36"/>
      <c r="L6" s="36"/>
      <c r="M6" s="36"/>
      <c r="N6" s="36"/>
    </row>
    <row r="7" spans="1:14" ht="15" thickBot="1" x14ac:dyDescent="0.35">
      <c r="A7" s="34">
        <v>3</v>
      </c>
      <c r="B7" s="64" t="s">
        <v>76</v>
      </c>
      <c r="C7" s="6" t="s">
        <v>89</v>
      </c>
      <c r="D7" s="65">
        <v>41</v>
      </c>
      <c r="E7" s="7">
        <v>9133</v>
      </c>
      <c r="F7" s="10">
        <f t="shared" si="0"/>
        <v>51</v>
      </c>
      <c r="G7" s="70">
        <v>13</v>
      </c>
      <c r="H7" s="70">
        <v>13</v>
      </c>
      <c r="I7" s="36">
        <v>25</v>
      </c>
      <c r="J7" s="36"/>
      <c r="K7" s="36"/>
      <c r="L7" s="36"/>
      <c r="M7" s="36"/>
      <c r="N7" s="36"/>
    </row>
    <row r="8" spans="1:14" ht="15" thickBot="1" x14ac:dyDescent="0.35">
      <c r="A8" s="34">
        <v>4</v>
      </c>
      <c r="B8" s="64" t="s">
        <v>77</v>
      </c>
      <c r="C8" s="6" t="s">
        <v>87</v>
      </c>
      <c r="D8" s="65">
        <v>31</v>
      </c>
      <c r="E8" s="7">
        <v>12055</v>
      </c>
      <c r="F8" s="10">
        <f t="shared" si="0"/>
        <v>50.5</v>
      </c>
      <c r="G8" s="70">
        <v>20</v>
      </c>
      <c r="H8" s="70">
        <v>20</v>
      </c>
      <c r="I8" s="36">
        <v>10.5</v>
      </c>
      <c r="J8" s="36"/>
      <c r="K8" s="36"/>
      <c r="L8" s="36"/>
      <c r="M8" s="36"/>
      <c r="N8" s="36"/>
    </row>
    <row r="9" spans="1:14" ht="15" thickBot="1" x14ac:dyDescent="0.35">
      <c r="A9" s="34">
        <v>5</v>
      </c>
      <c r="B9" s="64" t="s">
        <v>78</v>
      </c>
      <c r="C9" s="6" t="s">
        <v>32</v>
      </c>
      <c r="D9" s="65">
        <v>7</v>
      </c>
      <c r="E9" s="7">
        <v>9013</v>
      </c>
      <c r="F9" s="10">
        <f t="shared" si="0"/>
        <v>38</v>
      </c>
      <c r="G9" s="70">
        <v>11</v>
      </c>
      <c r="H9" s="70">
        <v>11</v>
      </c>
      <c r="I9" s="36">
        <v>16</v>
      </c>
      <c r="J9" s="36"/>
      <c r="K9" s="36"/>
      <c r="L9" s="36"/>
      <c r="M9" s="36"/>
      <c r="N9" s="36"/>
    </row>
    <row r="10" spans="1:14" ht="15" thickBot="1" x14ac:dyDescent="0.35">
      <c r="A10" s="34">
        <v>6</v>
      </c>
      <c r="B10" s="64" t="s">
        <v>79</v>
      </c>
      <c r="C10" s="6" t="s">
        <v>32</v>
      </c>
      <c r="D10" s="65">
        <v>13</v>
      </c>
      <c r="E10" s="7">
        <v>6705</v>
      </c>
      <c r="F10" s="10">
        <f t="shared" si="0"/>
        <v>30.5</v>
      </c>
      <c r="G10" s="70">
        <v>10</v>
      </c>
      <c r="H10" s="70">
        <v>10</v>
      </c>
      <c r="I10" s="36">
        <v>10.5</v>
      </c>
      <c r="J10" s="36"/>
      <c r="K10" s="36"/>
      <c r="L10" s="36"/>
      <c r="M10" s="36"/>
      <c r="N10" s="36"/>
    </row>
    <row r="11" spans="1:14" ht="15" thickBot="1" x14ac:dyDescent="0.35">
      <c r="A11" s="34">
        <v>7</v>
      </c>
      <c r="B11" s="64" t="s">
        <v>80</v>
      </c>
      <c r="C11" s="6" t="s">
        <v>32</v>
      </c>
      <c r="D11" s="65">
        <v>9</v>
      </c>
      <c r="E11" s="7">
        <v>8511</v>
      </c>
      <c r="F11" s="10">
        <f t="shared" si="0"/>
        <v>22.5</v>
      </c>
      <c r="G11" s="70">
        <v>9</v>
      </c>
      <c r="H11" s="70">
        <v>9</v>
      </c>
      <c r="I11" s="36">
        <v>4.5</v>
      </c>
      <c r="J11" s="36"/>
      <c r="K11" s="36"/>
      <c r="L11" s="36"/>
      <c r="M11" s="36"/>
      <c r="N11" s="36"/>
    </row>
    <row r="12" spans="1:14" ht="15" thickBot="1" x14ac:dyDescent="0.35">
      <c r="A12" s="34">
        <v>8</v>
      </c>
      <c r="B12" s="64" t="s">
        <v>81</v>
      </c>
      <c r="C12" s="6" t="s">
        <v>87</v>
      </c>
      <c r="D12" s="65">
        <v>11</v>
      </c>
      <c r="E12" s="7">
        <v>23110</v>
      </c>
      <c r="F12" s="10">
        <f t="shared" si="0"/>
        <v>21.5</v>
      </c>
      <c r="G12" s="70">
        <v>8</v>
      </c>
      <c r="H12" s="70">
        <v>8</v>
      </c>
      <c r="I12" s="36">
        <v>5.5</v>
      </c>
      <c r="J12" s="36"/>
      <c r="K12" s="36"/>
      <c r="L12" s="36"/>
      <c r="M12" s="36"/>
      <c r="N12" s="36"/>
    </row>
    <row r="13" spans="1:14" ht="15" thickBot="1" x14ac:dyDescent="0.35">
      <c r="A13" s="34">
        <v>9</v>
      </c>
      <c r="B13" s="64" t="s">
        <v>82</v>
      </c>
      <c r="C13" s="6" t="s">
        <v>31</v>
      </c>
      <c r="D13" s="65">
        <v>22</v>
      </c>
      <c r="E13" s="7">
        <v>23794</v>
      </c>
      <c r="F13" s="10">
        <f t="shared" si="0"/>
        <v>20</v>
      </c>
      <c r="G13" s="70">
        <v>6</v>
      </c>
      <c r="H13" s="70">
        <v>6</v>
      </c>
      <c r="I13" s="36">
        <v>8</v>
      </c>
      <c r="J13" s="36"/>
      <c r="K13" s="36"/>
      <c r="L13" s="36"/>
      <c r="M13" s="36"/>
      <c r="N13" s="36"/>
    </row>
    <row r="14" spans="1:14" ht="15" thickBot="1" x14ac:dyDescent="0.35">
      <c r="A14" s="34">
        <v>10</v>
      </c>
      <c r="B14" s="64" t="s">
        <v>44</v>
      </c>
      <c r="C14" s="6" t="s">
        <v>32</v>
      </c>
      <c r="D14" s="65">
        <v>4</v>
      </c>
      <c r="E14" s="7">
        <v>10387</v>
      </c>
      <c r="F14" s="10">
        <f t="shared" si="0"/>
        <v>14</v>
      </c>
      <c r="G14" s="70">
        <v>7</v>
      </c>
      <c r="H14" s="70">
        <v>7</v>
      </c>
      <c r="I14" s="36">
        <v>0</v>
      </c>
      <c r="J14" s="36"/>
      <c r="K14" s="36"/>
      <c r="L14" s="36"/>
      <c r="M14" s="36"/>
      <c r="N14" s="36"/>
    </row>
    <row r="15" spans="1:14" ht="15" thickBot="1" x14ac:dyDescent="0.35">
      <c r="A15" s="34">
        <v>11</v>
      </c>
      <c r="B15" s="64" t="s">
        <v>83</v>
      </c>
      <c r="C15" s="6" t="s">
        <v>32</v>
      </c>
      <c r="D15" s="65">
        <v>33</v>
      </c>
      <c r="E15" s="7">
        <v>29115</v>
      </c>
      <c r="F15" s="10">
        <f t="shared" si="0"/>
        <v>12.5</v>
      </c>
      <c r="G15" s="70">
        <v>4</v>
      </c>
      <c r="H15" s="70">
        <v>4</v>
      </c>
      <c r="I15" s="36">
        <v>4.5</v>
      </c>
      <c r="J15" s="36"/>
      <c r="K15" s="36"/>
      <c r="L15" s="36"/>
      <c r="M15" s="36"/>
      <c r="N15" s="36"/>
    </row>
    <row r="16" spans="1:14" ht="15" thickBot="1" x14ac:dyDescent="0.35">
      <c r="A16" s="34">
        <v>12</v>
      </c>
      <c r="B16" s="64" t="s">
        <v>84</v>
      </c>
      <c r="C16" s="6" t="s">
        <v>32</v>
      </c>
      <c r="D16" s="65">
        <v>65</v>
      </c>
      <c r="E16" s="7">
        <v>13661</v>
      </c>
      <c r="F16" s="10">
        <f t="shared" si="0"/>
        <v>12.5</v>
      </c>
      <c r="G16" s="70">
        <v>0</v>
      </c>
      <c r="H16" s="70">
        <v>5</v>
      </c>
      <c r="I16" s="36">
        <v>7.5</v>
      </c>
      <c r="J16" s="36"/>
      <c r="K16" s="36"/>
      <c r="L16" s="36"/>
      <c r="M16" s="36"/>
      <c r="N16" s="36"/>
    </row>
    <row r="17" spans="1:14" ht="15" thickBot="1" x14ac:dyDescent="0.35">
      <c r="A17" s="34">
        <v>13</v>
      </c>
      <c r="B17" s="64" t="s">
        <v>85</v>
      </c>
      <c r="C17" s="6" t="s">
        <v>32</v>
      </c>
      <c r="D17" s="65">
        <v>23</v>
      </c>
      <c r="E17" s="7">
        <v>31873</v>
      </c>
      <c r="F17" s="10">
        <f t="shared" si="0"/>
        <v>12</v>
      </c>
      <c r="G17" s="70">
        <v>5</v>
      </c>
      <c r="H17" s="70">
        <v>0</v>
      </c>
      <c r="I17" s="36">
        <v>7</v>
      </c>
      <c r="J17" s="36"/>
      <c r="K17" s="36"/>
      <c r="L17" s="36"/>
      <c r="M17" s="36"/>
      <c r="N17" s="36"/>
    </row>
    <row r="18" spans="1:14" ht="15" thickBot="1" x14ac:dyDescent="0.35">
      <c r="A18" s="34">
        <v>14</v>
      </c>
      <c r="B18" s="64" t="s">
        <v>86</v>
      </c>
      <c r="C18" s="6" t="s">
        <v>32</v>
      </c>
      <c r="D18" s="65">
        <v>77</v>
      </c>
      <c r="E18" s="7">
        <v>32348</v>
      </c>
      <c r="F18" s="10">
        <f t="shared" si="0"/>
        <v>4.5</v>
      </c>
      <c r="G18" s="70">
        <v>3</v>
      </c>
      <c r="H18" s="70">
        <v>0</v>
      </c>
      <c r="I18" s="36">
        <v>1.5</v>
      </c>
      <c r="J18" s="36"/>
      <c r="K18" s="36"/>
      <c r="L18" s="36"/>
      <c r="M18" s="36"/>
      <c r="N18" s="36"/>
    </row>
    <row r="19" spans="1:14" ht="15" thickBot="1" x14ac:dyDescent="0.35">
      <c r="A19" s="34">
        <v>15</v>
      </c>
      <c r="B19" s="35"/>
      <c r="C19" s="35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</row>
  </sheetData>
  <sortState ref="B5:N19">
    <sortCondition descending="1" ref="F5:F19"/>
  </sortState>
  <mergeCells count="13">
    <mergeCell ref="G3:I3"/>
    <mergeCell ref="G4:I4"/>
    <mergeCell ref="A1:N1"/>
    <mergeCell ref="K3:L3"/>
    <mergeCell ref="K4:L4"/>
    <mergeCell ref="M3:N3"/>
    <mergeCell ref="M4:N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zoomScale="90" zoomScaleNormal="90" workbookViewId="0">
      <pane ySplit="4" topLeftCell="A5" activePane="bottomLeft" state="frozen"/>
      <selection pane="bottomLeft" activeCell="D15" sqref="D15"/>
    </sheetView>
  </sheetViews>
  <sheetFormatPr defaultRowHeight="14.4" x14ac:dyDescent="0.3"/>
  <cols>
    <col min="1" max="1" width="9.6640625" style="27" customWidth="1"/>
    <col min="2" max="3" width="22.6640625" style="27" customWidth="1"/>
    <col min="4" max="5" width="12.6640625" style="27" customWidth="1"/>
    <col min="6" max="6" width="10.6640625" style="27" customWidth="1"/>
    <col min="7" max="14" width="12.6640625" style="27" customWidth="1"/>
    <col min="15" max="16384" width="8.88671875" style="27"/>
  </cols>
  <sheetData>
    <row r="1" spans="1:14" s="18" customFormat="1" ht="45" thickBot="1" x14ac:dyDescent="0.75">
      <c r="A1" s="147" t="s">
        <v>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8" customFormat="1" ht="15" thickBot="1" x14ac:dyDescent="0.35">
      <c r="A2" s="19"/>
      <c r="B2" s="20"/>
      <c r="C2" s="20"/>
      <c r="D2" s="20"/>
      <c r="E2" s="20"/>
      <c r="F2" s="20"/>
      <c r="G2" s="21" t="s">
        <v>2</v>
      </c>
      <c r="H2" s="21" t="s">
        <v>3</v>
      </c>
      <c r="I2" s="21" t="s">
        <v>4</v>
      </c>
      <c r="J2" s="21" t="s">
        <v>5</v>
      </c>
      <c r="K2" s="21" t="s">
        <v>6</v>
      </c>
      <c r="L2" s="22" t="s">
        <v>7</v>
      </c>
      <c r="M2" s="22" t="s">
        <v>24</v>
      </c>
      <c r="N2" s="22" t="s">
        <v>25</v>
      </c>
    </row>
    <row r="3" spans="1:14" s="18" customFormat="1" ht="15" thickBot="1" x14ac:dyDescent="0.35">
      <c r="A3" s="148" t="s">
        <v>9</v>
      </c>
      <c r="B3" s="148" t="s">
        <v>0</v>
      </c>
      <c r="C3" s="153" t="s">
        <v>11</v>
      </c>
      <c r="D3" s="151" t="s">
        <v>13</v>
      </c>
      <c r="E3" s="151" t="s">
        <v>12</v>
      </c>
      <c r="F3" s="149" t="s">
        <v>1</v>
      </c>
      <c r="G3" s="142" t="s">
        <v>10</v>
      </c>
      <c r="H3" s="143"/>
      <c r="I3" s="144"/>
      <c r="J3" s="66"/>
      <c r="K3" s="156"/>
      <c r="L3" s="156"/>
      <c r="M3" s="155"/>
      <c r="N3" s="155"/>
    </row>
    <row r="4" spans="1:14" s="18" customFormat="1" ht="15" thickBot="1" x14ac:dyDescent="0.35">
      <c r="A4" s="148"/>
      <c r="B4" s="148"/>
      <c r="C4" s="154"/>
      <c r="D4" s="152"/>
      <c r="E4" s="152"/>
      <c r="F4" s="150"/>
      <c r="G4" s="130" t="s">
        <v>102</v>
      </c>
      <c r="H4" s="145"/>
      <c r="I4" s="146"/>
      <c r="J4" s="67"/>
      <c r="K4" s="157"/>
      <c r="L4" s="157"/>
      <c r="M4" s="155"/>
      <c r="N4" s="155"/>
    </row>
    <row r="5" spans="1:14" ht="15" thickBot="1" x14ac:dyDescent="0.35">
      <c r="A5" s="23">
        <v>1</v>
      </c>
      <c r="B5" s="64" t="s">
        <v>65</v>
      </c>
      <c r="C5" s="6" t="s">
        <v>32</v>
      </c>
      <c r="D5" s="65">
        <v>1</v>
      </c>
      <c r="E5" s="24">
        <v>29544</v>
      </c>
      <c r="F5" s="63">
        <f>SUM(G5:N5)</f>
        <v>75</v>
      </c>
      <c r="G5" s="65">
        <v>25</v>
      </c>
      <c r="H5" s="65">
        <v>25</v>
      </c>
      <c r="I5" s="17">
        <v>25</v>
      </c>
      <c r="J5" s="25"/>
      <c r="K5" s="25"/>
      <c r="L5" s="25"/>
      <c r="M5" s="28"/>
      <c r="N5" s="28"/>
    </row>
    <row r="6" spans="1:14" ht="15" thickBot="1" x14ac:dyDescent="0.35">
      <c r="A6" s="23">
        <f>SUM(A5+1)</f>
        <v>2</v>
      </c>
      <c r="B6" s="64" t="s">
        <v>66</v>
      </c>
      <c r="C6" s="6" t="s">
        <v>32</v>
      </c>
      <c r="D6" s="65">
        <v>71</v>
      </c>
      <c r="E6" s="24">
        <v>4361</v>
      </c>
      <c r="F6" s="63">
        <f t="shared" ref="F6:F12" si="0">SUM(G6:N6)</f>
        <v>54</v>
      </c>
      <c r="G6" s="65">
        <v>20</v>
      </c>
      <c r="H6" s="65">
        <v>16</v>
      </c>
      <c r="I6" s="17">
        <v>18</v>
      </c>
      <c r="J6" s="25"/>
      <c r="K6" s="25"/>
      <c r="L6" s="25"/>
      <c r="M6" s="28"/>
      <c r="N6" s="28"/>
    </row>
    <row r="7" spans="1:14" ht="15" thickBot="1" x14ac:dyDescent="0.35">
      <c r="A7" s="23">
        <f t="shared" ref="A7:A13" si="1">SUM(A6+1)</f>
        <v>3</v>
      </c>
      <c r="B7" s="64" t="s">
        <v>67</v>
      </c>
      <c r="C7" s="6" t="s">
        <v>73</v>
      </c>
      <c r="D7" s="65">
        <v>85</v>
      </c>
      <c r="E7" s="24">
        <v>3989</v>
      </c>
      <c r="F7" s="63">
        <f t="shared" si="0"/>
        <v>54</v>
      </c>
      <c r="G7" s="65">
        <v>16</v>
      </c>
      <c r="H7" s="65">
        <v>20</v>
      </c>
      <c r="I7" s="17">
        <v>18</v>
      </c>
      <c r="J7" s="25"/>
      <c r="K7" s="25"/>
      <c r="L7" s="25"/>
      <c r="M7" s="28"/>
      <c r="N7" s="28"/>
    </row>
    <row r="8" spans="1:14" ht="15" thickBot="1" x14ac:dyDescent="0.35">
      <c r="A8" s="23">
        <f t="shared" si="1"/>
        <v>4</v>
      </c>
      <c r="B8" s="64" t="s">
        <v>68</v>
      </c>
      <c r="C8" s="6" t="s">
        <v>32</v>
      </c>
      <c r="D8" s="65">
        <v>421</v>
      </c>
      <c r="E8" s="24">
        <v>41886</v>
      </c>
      <c r="F8" s="63">
        <f t="shared" si="0"/>
        <v>39</v>
      </c>
      <c r="G8" s="65">
        <v>13</v>
      </c>
      <c r="H8" s="65">
        <v>13</v>
      </c>
      <c r="I8" s="17">
        <v>13</v>
      </c>
      <c r="J8" s="25"/>
      <c r="K8" s="25"/>
      <c r="L8" s="25"/>
      <c r="M8" s="28"/>
      <c r="N8" s="28"/>
    </row>
    <row r="9" spans="1:14" ht="15" thickBot="1" x14ac:dyDescent="0.35">
      <c r="A9" s="23">
        <f t="shared" si="1"/>
        <v>5</v>
      </c>
      <c r="B9" s="64" t="s">
        <v>69</v>
      </c>
      <c r="C9" s="6" t="s">
        <v>32</v>
      </c>
      <c r="D9" s="65">
        <v>86</v>
      </c>
      <c r="E9" s="68">
        <v>12759</v>
      </c>
      <c r="F9" s="63">
        <f t="shared" si="0"/>
        <v>31.5</v>
      </c>
      <c r="G9" s="65">
        <v>11</v>
      </c>
      <c r="H9" s="65">
        <v>10</v>
      </c>
      <c r="I9" s="17">
        <v>10.5</v>
      </c>
      <c r="J9" s="25"/>
      <c r="K9" s="25"/>
      <c r="L9" s="25"/>
      <c r="M9" s="28"/>
      <c r="N9" s="28"/>
    </row>
    <row r="10" spans="1:14" ht="15" thickBot="1" x14ac:dyDescent="0.35">
      <c r="A10" s="23">
        <f t="shared" si="1"/>
        <v>6</v>
      </c>
      <c r="B10" s="64" t="s">
        <v>70</v>
      </c>
      <c r="C10" s="6" t="s">
        <v>32</v>
      </c>
      <c r="D10" s="65">
        <v>84</v>
      </c>
      <c r="E10" s="68">
        <v>41435</v>
      </c>
      <c r="F10" s="63">
        <f t="shared" si="0"/>
        <v>25</v>
      </c>
      <c r="G10" s="65">
        <v>10</v>
      </c>
      <c r="H10" s="65">
        <v>11</v>
      </c>
      <c r="I10" s="17">
        <v>4</v>
      </c>
      <c r="J10" s="25"/>
      <c r="K10" s="25"/>
      <c r="L10" s="25"/>
      <c r="M10" s="28"/>
      <c r="N10" s="28"/>
    </row>
    <row r="11" spans="1:14" ht="15" thickBot="1" x14ac:dyDescent="0.35">
      <c r="A11" s="23">
        <f t="shared" si="1"/>
        <v>7</v>
      </c>
      <c r="B11" s="64" t="s">
        <v>71</v>
      </c>
      <c r="C11" s="6" t="s">
        <v>32</v>
      </c>
      <c r="D11" s="65">
        <v>284</v>
      </c>
      <c r="E11" s="69">
        <v>27387</v>
      </c>
      <c r="F11" s="63">
        <f t="shared" si="0"/>
        <v>23.5</v>
      </c>
      <c r="G11" s="65">
        <v>9</v>
      </c>
      <c r="H11" s="65">
        <v>9</v>
      </c>
      <c r="I11" s="17">
        <v>5.5</v>
      </c>
      <c r="J11" s="25"/>
      <c r="K11" s="25"/>
      <c r="L11" s="25"/>
      <c r="M11" s="28"/>
      <c r="N11" s="28"/>
    </row>
    <row r="12" spans="1:14" ht="15" thickBot="1" x14ac:dyDescent="0.35">
      <c r="A12" s="23">
        <f t="shared" si="1"/>
        <v>8</v>
      </c>
      <c r="B12" s="64" t="s">
        <v>72</v>
      </c>
      <c r="C12" s="6" t="s">
        <v>32</v>
      </c>
      <c r="D12" s="65">
        <v>420</v>
      </c>
      <c r="E12" s="69">
        <v>50755</v>
      </c>
      <c r="F12" s="63">
        <f t="shared" si="0"/>
        <v>9.5</v>
      </c>
      <c r="G12" s="65">
        <v>0</v>
      </c>
      <c r="H12" s="65">
        <v>0</v>
      </c>
      <c r="I12" s="17">
        <v>9.5</v>
      </c>
      <c r="J12" s="25"/>
      <c r="K12" s="25"/>
      <c r="L12" s="25"/>
      <c r="M12" s="28"/>
      <c r="N12" s="28"/>
    </row>
    <row r="13" spans="1:14" ht="15" thickBot="1" x14ac:dyDescent="0.35">
      <c r="A13" s="23">
        <f t="shared" si="1"/>
        <v>9</v>
      </c>
      <c r="B13" s="24"/>
      <c r="C13" s="24"/>
      <c r="D13" s="25"/>
      <c r="E13" s="25"/>
      <c r="F13" s="26"/>
      <c r="G13" s="25"/>
      <c r="H13" s="25"/>
      <c r="I13" s="25"/>
      <c r="J13" s="25"/>
      <c r="K13" s="25"/>
      <c r="L13" s="25"/>
      <c r="M13" s="28"/>
      <c r="N13" s="28"/>
    </row>
  </sheetData>
  <sortState ref="B5:N13">
    <sortCondition descending="1" ref="F5:F13"/>
  </sortState>
  <mergeCells count="13">
    <mergeCell ref="G3:I3"/>
    <mergeCell ref="G4:I4"/>
    <mergeCell ref="A1:N1"/>
    <mergeCell ref="B3:B4"/>
    <mergeCell ref="F3:F4"/>
    <mergeCell ref="D3:D4"/>
    <mergeCell ref="E3:E4"/>
    <mergeCell ref="C3:C4"/>
    <mergeCell ref="M3:N3"/>
    <mergeCell ref="M4:N4"/>
    <mergeCell ref="A3:A4"/>
    <mergeCell ref="K3:L3"/>
    <mergeCell ref="K4:L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="90" zoomScaleNormal="90" workbookViewId="0">
      <pane ySplit="4" topLeftCell="A5" activePane="bottomLeft" state="frozen"/>
      <selection pane="bottomLeft" activeCell="G4" sqref="G4:H4"/>
    </sheetView>
  </sheetViews>
  <sheetFormatPr defaultRowHeight="14.4" x14ac:dyDescent="0.3"/>
  <cols>
    <col min="1" max="1" width="9.6640625" customWidth="1"/>
    <col min="2" max="3" width="22.6640625" customWidth="1"/>
    <col min="4" max="5" width="12.6640625" customWidth="1"/>
    <col min="6" max="6" width="10.6640625" customWidth="1"/>
    <col min="7" max="14" width="12.6640625" customWidth="1"/>
  </cols>
  <sheetData>
    <row r="1" spans="1:14" s="1" customFormat="1" ht="45" thickBot="1" x14ac:dyDescent="0.75">
      <c r="A1" s="158" t="s">
        <v>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3" customFormat="1" ht="15" thickBot="1" x14ac:dyDescent="0.35">
      <c r="A2" s="2"/>
      <c r="B2" s="11"/>
      <c r="C2" s="11"/>
      <c r="D2" s="11"/>
      <c r="E2" s="11"/>
      <c r="F2" s="11"/>
      <c r="G2" s="16" t="s">
        <v>2</v>
      </c>
      <c r="H2" s="16" t="s">
        <v>3</v>
      </c>
      <c r="I2" s="16" t="s">
        <v>4</v>
      </c>
      <c r="J2" s="16" t="s">
        <v>5</v>
      </c>
      <c r="K2" s="16" t="s">
        <v>6</v>
      </c>
      <c r="L2" s="14" t="s">
        <v>7</v>
      </c>
      <c r="M2" s="14" t="s">
        <v>24</v>
      </c>
      <c r="N2" s="14" t="s">
        <v>25</v>
      </c>
    </row>
    <row r="3" spans="1:14" s="3" customFormat="1" ht="15" thickBot="1" x14ac:dyDescent="0.35">
      <c r="A3" s="161" t="s">
        <v>9</v>
      </c>
      <c r="B3" s="161" t="s">
        <v>0</v>
      </c>
      <c r="C3" s="162" t="s">
        <v>11</v>
      </c>
      <c r="D3" s="164" t="s">
        <v>13</v>
      </c>
      <c r="E3" s="164" t="s">
        <v>12</v>
      </c>
      <c r="F3" s="166" t="s">
        <v>1</v>
      </c>
      <c r="G3" s="159" t="s">
        <v>21</v>
      </c>
      <c r="H3" s="159"/>
      <c r="I3" s="159"/>
      <c r="J3" s="159"/>
      <c r="K3" s="159"/>
      <c r="L3" s="159"/>
      <c r="M3" s="168"/>
      <c r="N3" s="168"/>
    </row>
    <row r="4" spans="1:14" s="3" customFormat="1" ht="15" thickBot="1" x14ac:dyDescent="0.35">
      <c r="A4" s="161"/>
      <c r="B4" s="161"/>
      <c r="C4" s="163"/>
      <c r="D4" s="165"/>
      <c r="E4" s="165"/>
      <c r="F4" s="167"/>
      <c r="G4" s="159" t="s">
        <v>103</v>
      </c>
      <c r="H4" s="159"/>
      <c r="I4" s="160"/>
      <c r="J4" s="160"/>
      <c r="K4" s="160"/>
      <c r="L4" s="160"/>
      <c r="M4" s="168"/>
      <c r="N4" s="168"/>
    </row>
    <row r="5" spans="1:14" s="4" customFormat="1" ht="15" thickBot="1" x14ac:dyDescent="0.35">
      <c r="A5" s="5">
        <v>1</v>
      </c>
      <c r="B5" s="6" t="s">
        <v>90</v>
      </c>
      <c r="C5" s="6" t="s">
        <v>32</v>
      </c>
      <c r="D5" s="7">
        <v>9</v>
      </c>
      <c r="E5" s="17">
        <v>18173</v>
      </c>
      <c r="F5" s="7">
        <f>SUM(G5:N5)</f>
        <v>50</v>
      </c>
      <c r="G5" s="7">
        <v>25</v>
      </c>
      <c r="H5" s="7">
        <v>25</v>
      </c>
      <c r="I5" s="7"/>
      <c r="J5" s="7"/>
      <c r="K5" s="7"/>
      <c r="L5" s="7"/>
      <c r="M5" s="7"/>
      <c r="N5" s="7"/>
    </row>
    <row r="6" spans="1:14" s="4" customFormat="1" ht="15" thickBot="1" x14ac:dyDescent="0.35">
      <c r="A6" s="5">
        <f>SUM(A5+1)</f>
        <v>2</v>
      </c>
      <c r="B6" s="6" t="s">
        <v>91</v>
      </c>
      <c r="C6" s="6" t="s">
        <v>32</v>
      </c>
      <c r="D6" s="7">
        <v>65</v>
      </c>
      <c r="E6" s="17">
        <v>24509</v>
      </c>
      <c r="F6" s="7">
        <f t="shared" ref="F6:F7" si="0">SUM(G6:N6)</f>
        <v>40</v>
      </c>
      <c r="G6" s="7">
        <v>20</v>
      </c>
      <c r="H6" s="7">
        <v>20</v>
      </c>
      <c r="I6" s="7"/>
      <c r="J6" s="7"/>
      <c r="K6" s="7"/>
      <c r="L6" s="7"/>
      <c r="M6" s="7"/>
      <c r="N6" s="7"/>
    </row>
    <row r="7" spans="1:14" s="4" customFormat="1" ht="15" thickBot="1" x14ac:dyDescent="0.35">
      <c r="A7" s="5">
        <f t="shared" ref="A7:A14" si="1">SUM(A6+1)</f>
        <v>3</v>
      </c>
      <c r="B7" s="6" t="s">
        <v>92</v>
      </c>
      <c r="C7" s="6" t="s">
        <v>32</v>
      </c>
      <c r="D7" s="7">
        <v>7</v>
      </c>
      <c r="E7" s="17">
        <v>41339</v>
      </c>
      <c r="F7" s="7">
        <f t="shared" si="0"/>
        <v>32</v>
      </c>
      <c r="G7" s="7">
        <v>16</v>
      </c>
      <c r="H7" s="7">
        <v>16</v>
      </c>
      <c r="I7" s="7"/>
      <c r="J7" s="7"/>
      <c r="K7" s="7"/>
      <c r="L7" s="7"/>
      <c r="M7" s="7"/>
      <c r="N7" s="7"/>
    </row>
    <row r="8" spans="1:14" s="4" customFormat="1" ht="15" thickBot="1" x14ac:dyDescent="0.35">
      <c r="A8" s="5">
        <f t="shared" si="1"/>
        <v>4</v>
      </c>
      <c r="B8" s="6" t="s">
        <v>94</v>
      </c>
      <c r="C8" s="6" t="s">
        <v>32</v>
      </c>
      <c r="D8" s="7">
        <v>23</v>
      </c>
      <c r="E8" s="17">
        <v>39839</v>
      </c>
      <c r="F8" s="7">
        <v>24</v>
      </c>
      <c r="G8" s="7">
        <v>11</v>
      </c>
      <c r="H8" s="7">
        <v>13</v>
      </c>
      <c r="I8" s="7"/>
      <c r="J8" s="7"/>
      <c r="K8" s="7"/>
      <c r="L8" s="7"/>
      <c r="M8" s="7"/>
      <c r="N8" s="7"/>
    </row>
    <row r="9" spans="1:14" s="4" customFormat="1" ht="15" thickBot="1" x14ac:dyDescent="0.35">
      <c r="A9" s="5">
        <f t="shared" si="1"/>
        <v>5</v>
      </c>
      <c r="B9" s="6" t="s">
        <v>95</v>
      </c>
      <c r="C9" s="6" t="s">
        <v>32</v>
      </c>
      <c r="D9" s="7">
        <v>161</v>
      </c>
      <c r="E9" s="17">
        <v>42358</v>
      </c>
      <c r="F9" s="7">
        <v>21</v>
      </c>
      <c r="G9" s="7">
        <v>10</v>
      </c>
      <c r="H9" s="7">
        <v>11</v>
      </c>
      <c r="I9" s="7"/>
      <c r="J9" s="7"/>
      <c r="K9" s="7"/>
      <c r="L9" s="7"/>
      <c r="M9" s="7"/>
      <c r="N9" s="7"/>
    </row>
    <row r="10" spans="1:14" s="4" customFormat="1" ht="15" thickBot="1" x14ac:dyDescent="0.35">
      <c r="A10" s="5">
        <f t="shared" si="1"/>
        <v>6</v>
      </c>
      <c r="B10" s="6" t="s">
        <v>93</v>
      </c>
      <c r="C10" s="6" t="s">
        <v>32</v>
      </c>
      <c r="D10" s="7">
        <v>24</v>
      </c>
      <c r="E10" s="40">
        <v>50501</v>
      </c>
      <c r="F10" s="7">
        <v>13</v>
      </c>
      <c r="G10" s="7">
        <v>13</v>
      </c>
      <c r="H10" s="7">
        <v>0</v>
      </c>
      <c r="I10" s="7"/>
      <c r="J10" s="7"/>
      <c r="K10" s="7"/>
      <c r="L10" s="7"/>
      <c r="M10" s="7"/>
      <c r="N10" s="7"/>
    </row>
    <row r="11" spans="1:14" s="4" customFormat="1" ht="15" thickBot="1" x14ac:dyDescent="0.35">
      <c r="A11" s="5">
        <f t="shared" si="1"/>
        <v>7</v>
      </c>
      <c r="B11" s="6"/>
      <c r="C11" s="6"/>
      <c r="D11" s="7"/>
      <c r="E11" s="39"/>
      <c r="F11" s="7"/>
      <c r="G11" s="7"/>
      <c r="H11" s="7"/>
      <c r="I11" s="7"/>
      <c r="J11" s="7"/>
      <c r="K11" s="7"/>
      <c r="L11" s="7"/>
      <c r="M11" s="7"/>
      <c r="N11" s="7"/>
    </row>
    <row r="12" spans="1:14" s="4" customFormat="1" ht="15" thickBot="1" x14ac:dyDescent="0.35">
      <c r="A12" s="5">
        <f t="shared" si="1"/>
        <v>8</v>
      </c>
      <c r="B12" s="6"/>
      <c r="C12" s="6"/>
      <c r="D12" s="7"/>
      <c r="E12" s="17"/>
      <c r="F12" s="7"/>
      <c r="G12" s="7"/>
      <c r="H12" s="7"/>
      <c r="I12" s="7"/>
      <c r="J12" s="7"/>
      <c r="K12" s="7"/>
      <c r="L12" s="7"/>
      <c r="M12" s="7"/>
      <c r="N12" s="7"/>
    </row>
    <row r="13" spans="1:14" s="4" customFormat="1" ht="15" thickBot="1" x14ac:dyDescent="0.35">
      <c r="A13" s="5">
        <f t="shared" si="1"/>
        <v>9</v>
      </c>
      <c r="B13" s="6"/>
      <c r="C13" s="6"/>
      <c r="D13" s="7"/>
      <c r="E13" s="17"/>
      <c r="F13" s="7"/>
      <c r="G13" s="7"/>
      <c r="H13" s="7"/>
      <c r="I13" s="7"/>
      <c r="J13" s="7"/>
      <c r="K13" s="7"/>
      <c r="L13" s="7"/>
      <c r="M13" s="7"/>
      <c r="N13" s="7"/>
    </row>
    <row r="14" spans="1:14" s="4" customFormat="1" ht="15" thickBot="1" x14ac:dyDescent="0.35">
      <c r="A14" s="5">
        <f t="shared" si="1"/>
        <v>10</v>
      </c>
      <c r="B14" s="6"/>
      <c r="C14" s="6"/>
      <c r="D14" s="7"/>
      <c r="E14" s="17"/>
      <c r="F14" s="7"/>
      <c r="G14" s="7"/>
      <c r="H14" s="7"/>
      <c r="I14" s="7"/>
      <c r="J14" s="7"/>
      <c r="K14" s="7"/>
      <c r="L14" s="7"/>
      <c r="M14" s="7"/>
      <c r="N14" s="7"/>
    </row>
  </sheetData>
  <sortState ref="B5:M13">
    <sortCondition descending="1" ref="F5:F13"/>
  </sortState>
  <mergeCells count="15">
    <mergeCell ref="A1:N1"/>
    <mergeCell ref="G3:H3"/>
    <mergeCell ref="I3:J3"/>
    <mergeCell ref="G4:H4"/>
    <mergeCell ref="I4:J4"/>
    <mergeCell ref="K3:L3"/>
    <mergeCell ref="A3:A4"/>
    <mergeCell ref="B3:B4"/>
    <mergeCell ref="C3:C4"/>
    <mergeCell ref="K4:L4"/>
    <mergeCell ref="D3:D4"/>
    <mergeCell ref="E3:E4"/>
    <mergeCell ref="F3:F4"/>
    <mergeCell ref="M3:N3"/>
    <mergeCell ref="M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90" zoomScaleNormal="90" workbookViewId="0">
      <pane ySplit="4" topLeftCell="A5" activePane="bottomLeft" state="frozen"/>
      <selection pane="bottomLeft" activeCell="G3" sqref="G3:H4"/>
    </sheetView>
  </sheetViews>
  <sheetFormatPr defaultRowHeight="14.4" x14ac:dyDescent="0.3"/>
  <cols>
    <col min="1" max="1" width="9.6640625" customWidth="1"/>
    <col min="2" max="2" width="22.6640625" customWidth="1"/>
    <col min="3" max="3" width="24.77734375" bestFit="1" customWidth="1"/>
    <col min="4" max="5" width="12.6640625" customWidth="1"/>
    <col min="6" max="6" width="10.6640625" customWidth="1"/>
    <col min="7" max="14" width="12.6640625" customWidth="1"/>
  </cols>
  <sheetData>
    <row r="1" spans="1:14" s="1" customFormat="1" ht="45" thickBot="1" x14ac:dyDescent="0.75">
      <c r="A1" s="158" t="s">
        <v>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3" customFormat="1" ht="15" thickBot="1" x14ac:dyDescent="0.35">
      <c r="A2" s="2"/>
      <c r="B2" s="11"/>
      <c r="C2" s="11"/>
      <c r="D2" s="11"/>
      <c r="E2" s="11"/>
      <c r="F2" s="11"/>
      <c r="G2" s="16" t="s">
        <v>2</v>
      </c>
      <c r="H2" s="16" t="s">
        <v>3</v>
      </c>
      <c r="I2" s="16" t="s">
        <v>4</v>
      </c>
      <c r="J2" s="16" t="s">
        <v>5</v>
      </c>
      <c r="K2" s="16" t="s">
        <v>6</v>
      </c>
      <c r="L2" s="14" t="s">
        <v>7</v>
      </c>
      <c r="M2" s="14" t="s">
        <v>24</v>
      </c>
      <c r="N2" s="14" t="s">
        <v>25</v>
      </c>
    </row>
    <row r="3" spans="1:14" s="3" customFormat="1" ht="15" thickBot="1" x14ac:dyDescent="0.35">
      <c r="A3" s="161" t="s">
        <v>9</v>
      </c>
      <c r="B3" s="161" t="s">
        <v>0</v>
      </c>
      <c r="C3" s="162" t="s">
        <v>11</v>
      </c>
      <c r="D3" s="164" t="s">
        <v>13</v>
      </c>
      <c r="E3" s="164" t="s">
        <v>12</v>
      </c>
      <c r="F3" s="166" t="s">
        <v>1</v>
      </c>
      <c r="G3" s="159" t="s">
        <v>21</v>
      </c>
      <c r="H3" s="159"/>
      <c r="I3" s="159"/>
      <c r="J3" s="159"/>
      <c r="K3" s="159"/>
      <c r="L3" s="159"/>
      <c r="M3" s="168"/>
      <c r="N3" s="168"/>
    </row>
    <row r="4" spans="1:14" s="3" customFormat="1" ht="15" thickBot="1" x14ac:dyDescent="0.35">
      <c r="A4" s="161"/>
      <c r="B4" s="161"/>
      <c r="C4" s="163"/>
      <c r="D4" s="165"/>
      <c r="E4" s="165"/>
      <c r="F4" s="167"/>
      <c r="G4" s="159" t="s">
        <v>103</v>
      </c>
      <c r="H4" s="159"/>
      <c r="I4" s="160"/>
      <c r="J4" s="160"/>
      <c r="K4" s="160"/>
      <c r="L4" s="160"/>
      <c r="M4" s="168"/>
      <c r="N4" s="168"/>
    </row>
    <row r="5" spans="1:14" s="4" customFormat="1" ht="15" thickBot="1" x14ac:dyDescent="0.35">
      <c r="A5" s="5">
        <v>1</v>
      </c>
      <c r="B5" s="6" t="s">
        <v>96</v>
      </c>
      <c r="C5" s="6" t="s">
        <v>32</v>
      </c>
      <c r="D5" s="7">
        <v>675</v>
      </c>
      <c r="E5" s="7">
        <v>24416</v>
      </c>
      <c r="F5" s="10">
        <f>SUM(G5:N5)</f>
        <v>50</v>
      </c>
      <c r="G5" s="7">
        <v>25</v>
      </c>
      <c r="H5" s="7">
        <v>25</v>
      </c>
      <c r="I5" s="7"/>
      <c r="J5" s="7"/>
      <c r="K5" s="7"/>
      <c r="L5" s="7"/>
      <c r="M5" s="7"/>
      <c r="N5" s="7"/>
    </row>
    <row r="6" spans="1:14" s="4" customFormat="1" ht="15" thickBot="1" x14ac:dyDescent="0.35">
      <c r="A6" s="5">
        <f>SUM(A5+1)</f>
        <v>2</v>
      </c>
      <c r="B6" s="8" t="s">
        <v>97</v>
      </c>
      <c r="C6" s="6" t="s">
        <v>32</v>
      </c>
      <c r="D6" s="9">
        <v>33</v>
      </c>
      <c r="E6" s="9">
        <v>41715</v>
      </c>
      <c r="F6" s="10">
        <f t="shared" ref="F6:F10" si="0">SUM(G6:N6)</f>
        <v>40</v>
      </c>
      <c r="G6" s="9">
        <v>20</v>
      </c>
      <c r="H6" s="9">
        <v>20</v>
      </c>
      <c r="I6" s="9"/>
      <c r="J6" s="9"/>
      <c r="K6" s="9"/>
      <c r="L6" s="9"/>
      <c r="M6" s="7"/>
      <c r="N6" s="7"/>
    </row>
    <row r="7" spans="1:14" s="4" customFormat="1" ht="15" thickBot="1" x14ac:dyDescent="0.35">
      <c r="A7" s="5">
        <f t="shared" ref="A7:A15" si="1">SUM(A6+1)</f>
        <v>3</v>
      </c>
      <c r="B7" s="6" t="s">
        <v>98</v>
      </c>
      <c r="C7" s="6" t="s">
        <v>32</v>
      </c>
      <c r="D7" s="7">
        <v>92</v>
      </c>
      <c r="E7" s="7">
        <v>52013</v>
      </c>
      <c r="F7" s="10">
        <f t="shared" si="0"/>
        <v>32</v>
      </c>
      <c r="G7" s="7">
        <v>16</v>
      </c>
      <c r="H7" s="7">
        <v>16</v>
      </c>
      <c r="I7" s="7"/>
      <c r="J7" s="7"/>
      <c r="K7" s="7"/>
      <c r="L7" s="7"/>
      <c r="M7" s="7"/>
      <c r="N7" s="7"/>
    </row>
    <row r="8" spans="1:14" s="4" customFormat="1" ht="15" thickBot="1" x14ac:dyDescent="0.35">
      <c r="A8" s="5">
        <f t="shared" si="1"/>
        <v>4</v>
      </c>
      <c r="B8" s="6" t="s">
        <v>72</v>
      </c>
      <c r="C8" s="6" t="s">
        <v>32</v>
      </c>
      <c r="D8" s="7">
        <v>420</v>
      </c>
      <c r="E8" s="7">
        <v>50755</v>
      </c>
      <c r="F8" s="10">
        <f t="shared" si="0"/>
        <v>26</v>
      </c>
      <c r="G8" s="7">
        <v>13</v>
      </c>
      <c r="H8" s="7">
        <v>13</v>
      </c>
      <c r="I8" s="7"/>
      <c r="J8" s="7"/>
      <c r="K8" s="7"/>
      <c r="L8" s="7"/>
      <c r="M8" s="7"/>
      <c r="N8" s="7"/>
    </row>
    <row r="9" spans="1:14" s="4" customFormat="1" ht="15" thickBot="1" x14ac:dyDescent="0.35">
      <c r="A9" s="5">
        <f t="shared" si="1"/>
        <v>5</v>
      </c>
      <c r="B9" s="6" t="s">
        <v>99</v>
      </c>
      <c r="C9" s="6" t="s">
        <v>32</v>
      </c>
      <c r="D9" s="7">
        <v>16</v>
      </c>
      <c r="E9" s="7">
        <v>18224</v>
      </c>
      <c r="F9" s="10">
        <f t="shared" si="0"/>
        <v>22</v>
      </c>
      <c r="G9" s="7">
        <v>11</v>
      </c>
      <c r="H9" s="7">
        <v>11</v>
      </c>
      <c r="I9" s="7"/>
      <c r="J9" s="7"/>
      <c r="K9" s="7"/>
      <c r="L9" s="7"/>
      <c r="M9" s="7"/>
      <c r="N9" s="7"/>
    </row>
    <row r="10" spans="1:14" s="4" customFormat="1" ht="15" thickBot="1" x14ac:dyDescent="0.35">
      <c r="A10" s="5">
        <f t="shared" si="1"/>
        <v>6</v>
      </c>
      <c r="B10" s="6" t="s">
        <v>100</v>
      </c>
      <c r="C10" s="6" t="s">
        <v>101</v>
      </c>
      <c r="D10" s="7">
        <v>15</v>
      </c>
      <c r="E10" s="7">
        <v>34868</v>
      </c>
      <c r="F10" s="10">
        <f t="shared" si="0"/>
        <v>10</v>
      </c>
      <c r="G10" s="7">
        <v>10</v>
      </c>
      <c r="H10" s="7">
        <v>0</v>
      </c>
      <c r="I10" s="7"/>
      <c r="J10" s="7"/>
      <c r="K10" s="7"/>
      <c r="L10" s="7"/>
      <c r="M10" s="7"/>
      <c r="N10" s="7"/>
    </row>
    <row r="11" spans="1:14" s="4" customFormat="1" ht="15" thickBot="1" x14ac:dyDescent="0.35">
      <c r="A11" s="5">
        <f t="shared" si="1"/>
        <v>7</v>
      </c>
      <c r="B11" s="6"/>
      <c r="C11" s="6"/>
      <c r="D11" s="7"/>
      <c r="E11" s="7"/>
      <c r="F11" s="10"/>
      <c r="G11" s="7"/>
      <c r="H11" s="7"/>
      <c r="I11" s="7"/>
      <c r="J11" s="7"/>
      <c r="K11" s="7"/>
      <c r="L11" s="7"/>
      <c r="M11" s="7"/>
      <c r="N11" s="7"/>
    </row>
    <row r="12" spans="1:14" s="4" customFormat="1" ht="15" thickBot="1" x14ac:dyDescent="0.35">
      <c r="A12" s="5">
        <f t="shared" si="1"/>
        <v>8</v>
      </c>
      <c r="B12" s="6"/>
      <c r="C12" s="6"/>
      <c r="D12" s="7"/>
      <c r="E12" s="7"/>
      <c r="F12" s="10"/>
      <c r="G12" s="7"/>
      <c r="H12" s="7"/>
      <c r="I12" s="7"/>
      <c r="J12" s="7"/>
      <c r="K12" s="7"/>
      <c r="L12" s="7"/>
      <c r="M12" s="7"/>
      <c r="N12" s="7"/>
    </row>
    <row r="13" spans="1:14" s="4" customFormat="1" ht="15" thickBot="1" x14ac:dyDescent="0.35">
      <c r="A13" s="5">
        <f t="shared" si="1"/>
        <v>9</v>
      </c>
      <c r="B13" s="6"/>
      <c r="C13" s="6"/>
      <c r="D13" s="7"/>
      <c r="E13" s="7"/>
      <c r="F13" s="10"/>
      <c r="G13" s="7"/>
      <c r="H13" s="7"/>
      <c r="I13" s="7"/>
      <c r="J13" s="7"/>
      <c r="K13" s="7"/>
      <c r="L13" s="7"/>
      <c r="M13" s="7"/>
      <c r="N13" s="7"/>
    </row>
    <row r="14" spans="1:14" s="4" customFormat="1" ht="15" thickBot="1" x14ac:dyDescent="0.35">
      <c r="A14" s="5">
        <f t="shared" si="1"/>
        <v>10</v>
      </c>
      <c r="B14" s="6"/>
      <c r="C14" s="6"/>
      <c r="D14" s="7"/>
      <c r="E14" s="7"/>
      <c r="F14" s="10"/>
      <c r="G14" s="7"/>
      <c r="H14" s="7"/>
      <c r="I14" s="7"/>
      <c r="J14" s="7"/>
      <c r="K14" s="7"/>
      <c r="L14" s="7"/>
      <c r="M14" s="7"/>
      <c r="N14" s="7"/>
    </row>
    <row r="15" spans="1:14" s="4" customFormat="1" ht="15" thickBot="1" x14ac:dyDescent="0.35">
      <c r="A15" s="5">
        <f t="shared" si="1"/>
        <v>11</v>
      </c>
      <c r="B15" s="6"/>
      <c r="C15" s="6"/>
      <c r="D15" s="7"/>
      <c r="E15" s="7"/>
      <c r="F15" s="10"/>
      <c r="G15" s="7"/>
      <c r="H15" s="7"/>
      <c r="I15" s="7"/>
      <c r="J15" s="7"/>
      <c r="K15" s="7"/>
      <c r="L15" s="7"/>
      <c r="M15" s="7"/>
      <c r="N15" s="7"/>
    </row>
    <row r="16" spans="1:14" s="4" customFormat="1" ht="15" thickBot="1" x14ac:dyDescent="0.35">
      <c r="A16" s="5">
        <v>12</v>
      </c>
      <c r="B16" s="6"/>
      <c r="C16" s="6"/>
      <c r="D16" s="7"/>
      <c r="E16" s="7"/>
      <c r="F16" s="10"/>
      <c r="G16" s="7"/>
      <c r="H16" s="7"/>
      <c r="I16" s="7"/>
      <c r="J16" s="7"/>
      <c r="K16" s="7"/>
      <c r="L16" s="7"/>
      <c r="M16" s="7"/>
      <c r="N16" s="7"/>
    </row>
    <row r="17" spans="1:14" s="4" customFormat="1" ht="15" thickBot="1" x14ac:dyDescent="0.35">
      <c r="A17" s="41">
        <v>13</v>
      </c>
      <c r="B17" s="42"/>
      <c r="C17" s="42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3"/>
    </row>
    <row r="18" spans="1:14" ht="15" thickBot="1" x14ac:dyDescent="0.35">
      <c r="A18" s="5">
        <v>14</v>
      </c>
      <c r="B18" s="6"/>
      <c r="C18" s="6"/>
      <c r="D18" s="7"/>
      <c r="E18" s="7"/>
      <c r="F18" s="10"/>
      <c r="G18" s="7"/>
      <c r="H18" s="7"/>
      <c r="I18" s="7"/>
      <c r="J18" s="7"/>
      <c r="K18" s="7"/>
      <c r="L18" s="7"/>
      <c r="M18" s="7"/>
      <c r="N18" s="7"/>
    </row>
  </sheetData>
  <sortState ref="B5:N18">
    <sortCondition descending="1" ref="F5:F18"/>
  </sortState>
  <mergeCells count="15">
    <mergeCell ref="A1:N1"/>
    <mergeCell ref="G3:H3"/>
    <mergeCell ref="I3:J3"/>
    <mergeCell ref="G4:H4"/>
    <mergeCell ref="I4:J4"/>
    <mergeCell ref="K3:L3"/>
    <mergeCell ref="A3:A4"/>
    <mergeCell ref="B3:B4"/>
    <mergeCell ref="C3:C4"/>
    <mergeCell ref="K4:L4"/>
    <mergeCell ref="D3:D4"/>
    <mergeCell ref="E3:E4"/>
    <mergeCell ref="F3:F4"/>
    <mergeCell ref="M3:N3"/>
    <mergeCell ref="M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90" zoomScaleNormal="90" workbookViewId="0">
      <selection activeCell="E27" sqref="E27"/>
    </sheetView>
  </sheetViews>
  <sheetFormatPr defaultRowHeight="14.4" x14ac:dyDescent="0.3"/>
  <cols>
    <col min="1" max="1" width="9.6640625" style="45" customWidth="1"/>
    <col min="2" max="2" width="26.33203125" style="45" bestFit="1" customWidth="1"/>
    <col min="3" max="3" width="22.6640625" style="45" customWidth="1"/>
    <col min="4" max="4" width="13.21875" style="45" customWidth="1"/>
    <col min="5" max="5" width="14.33203125" style="45" customWidth="1"/>
    <col min="6" max="6" width="10.6640625" style="45" customWidth="1"/>
    <col min="7" max="16" width="12.6640625" style="45" customWidth="1"/>
    <col min="17" max="16384" width="8.88671875" style="45"/>
  </cols>
  <sheetData>
    <row r="1" spans="1:16" ht="45" thickBot="1" x14ac:dyDescent="0.75">
      <c r="A1" s="172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5" thickBot="1" x14ac:dyDescent="0.35">
      <c r="A2" s="116"/>
      <c r="B2" s="46"/>
      <c r="C2" s="46"/>
      <c r="D2" s="46"/>
      <c r="E2" s="46"/>
      <c r="F2" s="46"/>
      <c r="G2" s="47" t="s">
        <v>2</v>
      </c>
      <c r="H2" s="47" t="s">
        <v>3</v>
      </c>
      <c r="I2" s="89" t="s">
        <v>4</v>
      </c>
      <c r="J2" s="89" t="s">
        <v>5</v>
      </c>
      <c r="K2" s="47" t="s">
        <v>6</v>
      </c>
      <c r="L2" s="47" t="s">
        <v>7</v>
      </c>
      <c r="M2" s="47" t="s">
        <v>24</v>
      </c>
      <c r="N2" s="48" t="s">
        <v>25</v>
      </c>
      <c r="O2" s="48"/>
      <c r="P2" s="48"/>
    </row>
    <row r="3" spans="1:16" ht="15" customHeight="1" thickBot="1" x14ac:dyDescent="0.35">
      <c r="A3" s="110"/>
      <c r="B3" s="113"/>
      <c r="C3" s="114"/>
      <c r="D3" s="117"/>
      <c r="E3" s="119"/>
      <c r="F3" s="93"/>
      <c r="G3" s="174" t="s">
        <v>53</v>
      </c>
      <c r="H3" s="175"/>
      <c r="I3" s="170" t="s">
        <v>107</v>
      </c>
      <c r="J3" s="171"/>
      <c r="K3" s="178" t="s">
        <v>21</v>
      </c>
      <c r="L3" s="169"/>
      <c r="M3" s="169"/>
      <c r="N3" s="169"/>
      <c r="O3" s="173"/>
      <c r="P3" s="173"/>
    </row>
    <row r="4" spans="1:16" ht="15" thickBot="1" x14ac:dyDescent="0.35">
      <c r="A4" s="111" t="s">
        <v>9</v>
      </c>
      <c r="B4" s="115" t="s">
        <v>0</v>
      </c>
      <c r="C4" s="115" t="s">
        <v>11</v>
      </c>
      <c r="D4" s="118" t="s">
        <v>109</v>
      </c>
      <c r="E4" s="111" t="s">
        <v>12</v>
      </c>
      <c r="F4" s="112" t="s">
        <v>1</v>
      </c>
      <c r="G4" s="174" t="s">
        <v>104</v>
      </c>
      <c r="H4" s="175"/>
      <c r="I4" s="170" t="s">
        <v>108</v>
      </c>
      <c r="J4" s="171"/>
      <c r="K4" s="176" t="s">
        <v>103</v>
      </c>
      <c r="L4" s="177"/>
      <c r="M4" s="177"/>
      <c r="N4" s="177"/>
      <c r="O4" s="173"/>
      <c r="P4" s="173"/>
    </row>
    <row r="5" spans="1:16" ht="15" thickBot="1" x14ac:dyDescent="0.35">
      <c r="A5" s="52">
        <v>1</v>
      </c>
      <c r="B5" s="56" t="s">
        <v>56</v>
      </c>
      <c r="C5" s="74" t="s">
        <v>31</v>
      </c>
      <c r="D5" s="60">
        <v>46</v>
      </c>
      <c r="E5" s="60">
        <v>14865</v>
      </c>
      <c r="F5" s="49">
        <f>SUM(G5:N5)</f>
        <v>118</v>
      </c>
      <c r="G5" s="57">
        <v>16</v>
      </c>
      <c r="H5" s="83">
        <v>16</v>
      </c>
      <c r="I5" s="99">
        <v>16</v>
      </c>
      <c r="J5" s="102">
        <v>20</v>
      </c>
      <c r="K5" s="87">
        <v>25</v>
      </c>
      <c r="L5" s="72">
        <v>25</v>
      </c>
      <c r="M5" s="55"/>
      <c r="N5" s="55"/>
      <c r="O5" s="54"/>
      <c r="P5" s="54"/>
    </row>
    <row r="6" spans="1:16" ht="15" thickBot="1" x14ac:dyDescent="0.35">
      <c r="A6" s="52">
        <v>2</v>
      </c>
      <c r="B6" s="56" t="s">
        <v>55</v>
      </c>
      <c r="C6" s="74" t="s">
        <v>31</v>
      </c>
      <c r="D6" s="53">
        <v>12</v>
      </c>
      <c r="E6" s="53">
        <v>23041</v>
      </c>
      <c r="F6" s="49">
        <f t="shared" ref="F6:F17" si="0">SUM(G6:N6)</f>
        <v>100</v>
      </c>
      <c r="G6" s="51">
        <v>20</v>
      </c>
      <c r="H6" s="83">
        <v>20</v>
      </c>
      <c r="I6" s="100">
        <v>20</v>
      </c>
      <c r="J6" s="103">
        <v>0</v>
      </c>
      <c r="K6" s="87">
        <v>20</v>
      </c>
      <c r="L6" s="72">
        <v>20</v>
      </c>
      <c r="M6" s="55"/>
      <c r="N6" s="55"/>
      <c r="O6" s="54"/>
      <c r="P6" s="54"/>
    </row>
    <row r="7" spans="1:16" ht="15" thickBot="1" x14ac:dyDescent="0.35">
      <c r="A7" s="52">
        <v>3</v>
      </c>
      <c r="B7" s="56" t="s">
        <v>46</v>
      </c>
      <c r="C7" s="74" t="s">
        <v>59</v>
      </c>
      <c r="D7" s="53">
        <v>27</v>
      </c>
      <c r="E7" s="53"/>
      <c r="F7" s="49">
        <f t="shared" si="0"/>
        <v>100</v>
      </c>
      <c r="G7" s="51">
        <v>25</v>
      </c>
      <c r="H7" s="83">
        <v>25</v>
      </c>
      <c r="I7" s="101">
        <v>25</v>
      </c>
      <c r="J7" s="104">
        <v>25</v>
      </c>
      <c r="K7" s="87"/>
      <c r="L7" s="72"/>
      <c r="M7" s="55"/>
      <c r="N7" s="55"/>
      <c r="O7" s="54"/>
      <c r="P7" s="54"/>
    </row>
    <row r="8" spans="1:16" ht="15" thickBot="1" x14ac:dyDescent="0.35">
      <c r="A8" s="78">
        <v>5</v>
      </c>
      <c r="B8" s="56" t="s">
        <v>58</v>
      </c>
      <c r="C8" s="74" t="s">
        <v>31</v>
      </c>
      <c r="D8" s="79">
        <v>45</v>
      </c>
      <c r="E8" s="79">
        <v>42017</v>
      </c>
      <c r="F8" s="49">
        <f t="shared" ref="F8:F9" si="1">SUM(G8:N8)</f>
        <v>52</v>
      </c>
      <c r="G8" s="122">
        <v>0</v>
      </c>
      <c r="H8" s="125">
        <v>7</v>
      </c>
      <c r="I8" s="100">
        <v>7</v>
      </c>
      <c r="J8" s="123">
        <v>9</v>
      </c>
      <c r="K8" s="87">
        <v>13</v>
      </c>
      <c r="L8" s="72">
        <v>16</v>
      </c>
      <c r="M8" s="126"/>
      <c r="N8" s="126"/>
      <c r="O8" s="124"/>
      <c r="P8" s="124"/>
    </row>
    <row r="9" spans="1:16" ht="15" thickBot="1" x14ac:dyDescent="0.35">
      <c r="A9" s="78">
        <v>4</v>
      </c>
      <c r="B9" s="56" t="s">
        <v>57</v>
      </c>
      <c r="C9" s="74" t="s">
        <v>31</v>
      </c>
      <c r="D9" s="79">
        <v>72</v>
      </c>
      <c r="E9" s="79">
        <v>15265</v>
      </c>
      <c r="F9" s="49">
        <f t="shared" si="1"/>
        <v>51</v>
      </c>
      <c r="G9" s="122">
        <v>9</v>
      </c>
      <c r="H9" s="125">
        <v>5</v>
      </c>
      <c r="I9" s="100">
        <v>8</v>
      </c>
      <c r="J9" s="123">
        <v>0</v>
      </c>
      <c r="K9" s="87">
        <v>16</v>
      </c>
      <c r="L9" s="72">
        <v>13</v>
      </c>
      <c r="M9" s="126"/>
      <c r="N9" s="126"/>
      <c r="O9" s="124"/>
      <c r="P9" s="124"/>
    </row>
    <row r="10" spans="1:16" ht="15" thickBot="1" x14ac:dyDescent="0.35">
      <c r="A10" s="52">
        <v>6</v>
      </c>
      <c r="B10" s="56" t="s">
        <v>47</v>
      </c>
      <c r="C10" s="73" t="s">
        <v>61</v>
      </c>
      <c r="D10" s="79">
        <v>77</v>
      </c>
      <c r="E10" s="79"/>
      <c r="F10" s="49">
        <f t="shared" ref="F10:F12" si="2">SUM(G10:N10)</f>
        <v>49</v>
      </c>
      <c r="G10" s="86">
        <v>11</v>
      </c>
      <c r="H10" s="84">
        <v>9</v>
      </c>
      <c r="I10" s="96">
        <v>13</v>
      </c>
      <c r="J10" s="97">
        <v>16</v>
      </c>
      <c r="K10" s="88"/>
      <c r="L10" s="85"/>
      <c r="M10" s="55"/>
      <c r="N10" s="55"/>
      <c r="O10" s="54"/>
      <c r="P10" s="54"/>
    </row>
    <row r="11" spans="1:16" ht="15" thickBot="1" x14ac:dyDescent="0.35">
      <c r="A11" s="78">
        <v>7</v>
      </c>
      <c r="B11" s="56" t="s">
        <v>45</v>
      </c>
      <c r="C11" s="73" t="s">
        <v>60</v>
      </c>
      <c r="D11" s="79">
        <v>70</v>
      </c>
      <c r="E11" s="79"/>
      <c r="F11" s="49">
        <f t="shared" si="2"/>
        <v>46</v>
      </c>
      <c r="G11" s="86">
        <v>13</v>
      </c>
      <c r="H11" s="84">
        <v>13</v>
      </c>
      <c r="I11" s="100">
        <v>9</v>
      </c>
      <c r="J11" s="103">
        <v>11</v>
      </c>
      <c r="K11" s="87"/>
      <c r="L11" s="72"/>
      <c r="M11" s="82"/>
      <c r="N11" s="82"/>
      <c r="O11" s="80"/>
      <c r="P11" s="80"/>
    </row>
    <row r="12" spans="1:16" ht="15" thickBot="1" x14ac:dyDescent="0.35">
      <c r="A12" s="78">
        <v>8</v>
      </c>
      <c r="B12" s="56" t="s">
        <v>54</v>
      </c>
      <c r="C12" s="74" t="s">
        <v>63</v>
      </c>
      <c r="D12" s="79">
        <v>25</v>
      </c>
      <c r="E12" s="79"/>
      <c r="F12" s="49">
        <f t="shared" si="2"/>
        <v>34</v>
      </c>
      <c r="G12" s="81">
        <v>0</v>
      </c>
      <c r="H12" s="81">
        <v>11</v>
      </c>
      <c r="I12" s="72">
        <v>10</v>
      </c>
      <c r="J12" s="72">
        <v>13</v>
      </c>
      <c r="K12" s="7"/>
      <c r="L12" s="77"/>
      <c r="M12" s="82"/>
      <c r="N12" s="82"/>
      <c r="O12" s="80"/>
      <c r="P12" s="80"/>
    </row>
    <row r="13" spans="1:16" ht="15" thickBot="1" x14ac:dyDescent="0.35">
      <c r="A13" s="78">
        <v>9</v>
      </c>
      <c r="B13" s="56" t="s">
        <v>49</v>
      </c>
      <c r="C13" s="73" t="s">
        <v>60</v>
      </c>
      <c r="D13" s="79">
        <v>7</v>
      </c>
      <c r="E13" s="79"/>
      <c r="F13" s="49">
        <f t="shared" ref="F13:F15" si="3">SUM(G13:N13)</f>
        <v>30</v>
      </c>
      <c r="G13" s="81">
        <v>8</v>
      </c>
      <c r="H13" s="83">
        <v>6</v>
      </c>
      <c r="I13" s="90">
        <v>6</v>
      </c>
      <c r="J13" s="98">
        <v>10</v>
      </c>
      <c r="K13" s="88"/>
      <c r="L13" s="77"/>
      <c r="M13" s="82"/>
      <c r="N13" s="82"/>
      <c r="O13" s="80"/>
      <c r="P13" s="80"/>
    </row>
    <row r="14" spans="1:16" ht="15" thickBot="1" x14ac:dyDescent="0.35">
      <c r="A14" s="78">
        <v>10</v>
      </c>
      <c r="B14" s="56" t="s">
        <v>48</v>
      </c>
      <c r="C14" s="73" t="s">
        <v>60</v>
      </c>
      <c r="D14" s="79">
        <v>66</v>
      </c>
      <c r="E14" s="79"/>
      <c r="F14" s="49">
        <f t="shared" si="3"/>
        <v>29</v>
      </c>
      <c r="G14" s="81">
        <v>10</v>
      </c>
      <c r="H14" s="83">
        <v>8</v>
      </c>
      <c r="I14" s="72">
        <v>11</v>
      </c>
      <c r="J14" s="87">
        <v>0</v>
      </c>
      <c r="K14" s="88"/>
      <c r="L14" s="77"/>
      <c r="M14" s="82"/>
      <c r="N14" s="82"/>
      <c r="O14" s="80"/>
      <c r="P14" s="80"/>
    </row>
    <row r="15" spans="1:16" ht="15" thickBot="1" x14ac:dyDescent="0.35">
      <c r="A15" s="78">
        <v>11</v>
      </c>
      <c r="B15" s="56" t="s">
        <v>105</v>
      </c>
      <c r="C15" s="73" t="s">
        <v>32</v>
      </c>
      <c r="D15" s="79">
        <v>74</v>
      </c>
      <c r="E15" s="79">
        <v>39546</v>
      </c>
      <c r="F15" s="49">
        <f t="shared" si="3"/>
        <v>22</v>
      </c>
      <c r="G15" s="81"/>
      <c r="H15" s="83"/>
      <c r="I15" s="95"/>
      <c r="J15" s="92"/>
      <c r="K15" s="87">
        <v>11</v>
      </c>
      <c r="L15" s="72">
        <v>11</v>
      </c>
      <c r="M15" s="82"/>
      <c r="N15" s="82"/>
      <c r="O15" s="80"/>
      <c r="P15" s="80"/>
    </row>
    <row r="16" spans="1:16" ht="15" thickBot="1" x14ac:dyDescent="0.35">
      <c r="A16" s="78">
        <v>12</v>
      </c>
      <c r="B16" s="56" t="s">
        <v>50</v>
      </c>
      <c r="C16" s="73" t="s">
        <v>62</v>
      </c>
      <c r="D16" s="79">
        <v>5</v>
      </c>
      <c r="E16" s="79"/>
      <c r="F16" s="49">
        <f t="shared" ref="F16" si="4">SUM(G16:N16)</f>
        <v>16</v>
      </c>
      <c r="G16" s="81">
        <v>7</v>
      </c>
      <c r="H16" s="83">
        <v>4</v>
      </c>
      <c r="I16" s="90">
        <v>5</v>
      </c>
      <c r="J16" s="72"/>
      <c r="K16" s="88"/>
      <c r="L16" s="77"/>
      <c r="M16" s="82"/>
      <c r="N16" s="82"/>
      <c r="O16" s="80"/>
      <c r="P16" s="80"/>
    </row>
    <row r="17" spans="1:16" ht="15" thickBot="1" x14ac:dyDescent="0.35">
      <c r="A17" s="59">
        <v>13</v>
      </c>
      <c r="B17" s="56" t="s">
        <v>51</v>
      </c>
      <c r="C17" s="75" t="s">
        <v>62</v>
      </c>
      <c r="D17" s="60">
        <v>83</v>
      </c>
      <c r="E17" s="60"/>
      <c r="F17" s="49">
        <f t="shared" si="0"/>
        <v>21</v>
      </c>
      <c r="G17" s="57">
        <v>6</v>
      </c>
      <c r="H17" s="57">
        <v>3</v>
      </c>
      <c r="I17" s="72">
        <v>4</v>
      </c>
      <c r="J17" s="72">
        <v>8</v>
      </c>
      <c r="K17" s="7"/>
      <c r="L17" s="58"/>
      <c r="M17" s="62"/>
      <c r="N17" s="62"/>
      <c r="O17" s="61"/>
      <c r="P17" s="61"/>
    </row>
    <row r="18" spans="1:16" ht="15" thickBot="1" x14ac:dyDescent="0.35">
      <c r="A18" s="76">
        <v>14</v>
      </c>
      <c r="B18" s="56" t="s">
        <v>110</v>
      </c>
      <c r="C18" s="56" t="s">
        <v>59</v>
      </c>
      <c r="D18" s="108">
        <v>20</v>
      </c>
      <c r="E18" s="94"/>
      <c r="F18" s="49">
        <f t="shared" ref="F18:F19" si="5">SUM(G18:N18)</f>
        <v>10</v>
      </c>
      <c r="G18" s="94"/>
      <c r="H18" s="106"/>
      <c r="I18" s="107">
        <v>3</v>
      </c>
      <c r="J18" s="108">
        <v>7</v>
      </c>
      <c r="K18" s="109"/>
      <c r="L18" s="94"/>
      <c r="M18" s="91"/>
      <c r="N18" s="106"/>
      <c r="O18" s="94"/>
      <c r="P18" s="91"/>
    </row>
    <row r="19" spans="1:16" ht="15" thickBot="1" x14ac:dyDescent="0.35">
      <c r="A19" s="78">
        <v>15</v>
      </c>
      <c r="B19" s="56" t="s">
        <v>52</v>
      </c>
      <c r="C19" s="73" t="s">
        <v>64</v>
      </c>
      <c r="D19" s="79">
        <v>53</v>
      </c>
      <c r="E19" s="79"/>
      <c r="F19" s="49">
        <f t="shared" si="5"/>
        <v>2</v>
      </c>
      <c r="G19" s="81">
        <v>0</v>
      </c>
      <c r="H19" s="81">
        <v>2</v>
      </c>
      <c r="I19" s="72"/>
      <c r="J19" s="72">
        <v>0</v>
      </c>
      <c r="K19" s="7"/>
      <c r="L19" s="77"/>
      <c r="M19" s="82"/>
      <c r="N19" s="82"/>
      <c r="O19" s="80"/>
      <c r="P19" s="80"/>
    </row>
    <row r="20" spans="1:16" ht="14.4" customHeight="1" x14ac:dyDescent="0.3">
      <c r="A20" s="121"/>
      <c r="B20" s="120"/>
      <c r="C20" s="105"/>
    </row>
  </sheetData>
  <sortState ref="B5:L10">
    <sortCondition descending="1" ref="F5:F10"/>
  </sortState>
  <mergeCells count="11">
    <mergeCell ref="M3:N3"/>
    <mergeCell ref="I3:J3"/>
    <mergeCell ref="I4:J4"/>
    <mergeCell ref="A1:P1"/>
    <mergeCell ref="O3:P3"/>
    <mergeCell ref="G4:H4"/>
    <mergeCell ref="K4:L4"/>
    <mergeCell ref="M4:N4"/>
    <mergeCell ref="O4:P4"/>
    <mergeCell ref="G3:H3"/>
    <mergeCell ref="K3: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>
      <pane ySplit="4" topLeftCell="A5" activePane="bottomLeft" state="frozen"/>
      <selection pane="bottomLeft" sqref="A1:N1"/>
    </sheetView>
  </sheetViews>
  <sheetFormatPr defaultRowHeight="14.4" x14ac:dyDescent="0.3"/>
  <cols>
    <col min="1" max="1" width="9.6640625" style="38" customWidth="1"/>
    <col min="2" max="3" width="22.6640625" style="38" customWidth="1"/>
    <col min="4" max="5" width="12.6640625" style="38" customWidth="1"/>
    <col min="6" max="6" width="10.6640625" style="38" customWidth="1"/>
    <col min="7" max="14" width="12.6640625" style="38" customWidth="1"/>
    <col min="15" max="16384" width="8.88671875" style="38"/>
  </cols>
  <sheetData>
    <row r="1" spans="1:14" s="29" customFormat="1" ht="45" thickBot="1" x14ac:dyDescent="0.75">
      <c r="A1" s="158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29" customFormat="1" ht="15" thickBot="1" x14ac:dyDescent="0.35">
      <c r="A2" s="30"/>
      <c r="B2" s="31"/>
      <c r="C2" s="31"/>
      <c r="D2" s="31"/>
      <c r="E2" s="31"/>
      <c r="F2" s="31"/>
      <c r="G2" s="50" t="s">
        <v>2</v>
      </c>
      <c r="H2" s="50" t="s">
        <v>3</v>
      </c>
      <c r="I2" s="50" t="s">
        <v>4</v>
      </c>
      <c r="J2" s="50" t="s">
        <v>5</v>
      </c>
      <c r="K2" s="50" t="s">
        <v>6</v>
      </c>
      <c r="L2" s="33" t="s">
        <v>7</v>
      </c>
      <c r="M2" s="33" t="s">
        <v>24</v>
      </c>
      <c r="N2" s="33" t="s">
        <v>25</v>
      </c>
    </row>
    <row r="3" spans="1:14" s="29" customFormat="1" ht="15" thickBot="1" x14ac:dyDescent="0.35">
      <c r="A3" s="135" t="s">
        <v>9</v>
      </c>
      <c r="B3" s="135" t="s">
        <v>0</v>
      </c>
      <c r="C3" s="136" t="s">
        <v>11</v>
      </c>
      <c r="D3" s="138" t="s">
        <v>13</v>
      </c>
      <c r="E3" s="138" t="s">
        <v>12</v>
      </c>
      <c r="F3" s="140" t="s">
        <v>1</v>
      </c>
      <c r="G3" s="132"/>
      <c r="H3" s="132"/>
      <c r="I3" s="132"/>
      <c r="J3" s="132"/>
      <c r="K3" s="132"/>
      <c r="L3" s="132"/>
      <c r="M3" s="134"/>
      <c r="N3" s="134"/>
    </row>
    <row r="4" spans="1:14" s="29" customFormat="1" ht="15" thickBot="1" x14ac:dyDescent="0.35">
      <c r="A4" s="135"/>
      <c r="B4" s="135"/>
      <c r="C4" s="137"/>
      <c r="D4" s="139"/>
      <c r="E4" s="139"/>
      <c r="F4" s="141"/>
      <c r="G4" s="132"/>
      <c r="H4" s="132"/>
      <c r="I4" s="133"/>
      <c r="J4" s="133"/>
      <c r="K4" s="133"/>
      <c r="L4" s="133"/>
      <c r="M4" s="134"/>
      <c r="N4" s="134"/>
    </row>
    <row r="5" spans="1:14" ht="15" thickBot="1" x14ac:dyDescent="0.35">
      <c r="A5" s="34">
        <v>1</v>
      </c>
      <c r="B5" s="6"/>
      <c r="C5" s="6"/>
      <c r="D5" s="36"/>
      <c r="E5" s="36"/>
      <c r="F5" s="37"/>
      <c r="G5" s="36"/>
      <c r="H5" s="36"/>
      <c r="I5" s="36"/>
      <c r="J5" s="36"/>
      <c r="K5" s="36"/>
      <c r="L5" s="36"/>
      <c r="M5" s="36"/>
      <c r="N5" s="36"/>
    </row>
    <row r="6" spans="1:14" ht="15" thickBot="1" x14ac:dyDescent="0.35">
      <c r="A6" s="34">
        <v>2</v>
      </c>
      <c r="B6" s="6"/>
      <c r="C6" s="6"/>
      <c r="D6" s="36"/>
      <c r="E6" s="36"/>
      <c r="F6" s="37"/>
      <c r="G6" s="36"/>
      <c r="H6" s="36"/>
      <c r="I6" s="36"/>
      <c r="J6" s="36"/>
      <c r="K6" s="36"/>
      <c r="L6" s="36"/>
      <c r="M6" s="36"/>
      <c r="N6" s="36"/>
    </row>
    <row r="7" spans="1:14" ht="15" thickBot="1" x14ac:dyDescent="0.35">
      <c r="A7" s="34">
        <v>3</v>
      </c>
      <c r="B7" s="6"/>
      <c r="C7" s="6"/>
      <c r="D7" s="36"/>
      <c r="E7" s="36"/>
      <c r="F7" s="37"/>
      <c r="G7" s="36"/>
      <c r="H7" s="36"/>
      <c r="I7" s="36"/>
      <c r="J7" s="36"/>
      <c r="K7" s="36"/>
      <c r="L7" s="36"/>
      <c r="M7" s="36"/>
      <c r="N7" s="36"/>
    </row>
    <row r="8" spans="1:14" ht="15" thickBot="1" x14ac:dyDescent="0.35">
      <c r="A8" s="34">
        <v>4</v>
      </c>
      <c r="B8" s="6"/>
      <c r="C8" s="6"/>
      <c r="D8" s="36"/>
      <c r="E8" s="36"/>
      <c r="F8" s="37"/>
      <c r="G8" s="36"/>
      <c r="H8" s="36"/>
      <c r="I8" s="36"/>
      <c r="J8" s="36"/>
      <c r="K8" s="36"/>
      <c r="L8" s="36"/>
      <c r="M8" s="36"/>
      <c r="N8" s="36"/>
    </row>
    <row r="9" spans="1:14" ht="15" thickBot="1" x14ac:dyDescent="0.35">
      <c r="A9" s="34">
        <v>5</v>
      </c>
      <c r="B9" s="35"/>
      <c r="C9" s="35"/>
      <c r="D9" s="36"/>
      <c r="E9" s="36"/>
      <c r="F9" s="37"/>
      <c r="G9" s="36"/>
      <c r="H9" s="36"/>
      <c r="I9" s="36"/>
      <c r="J9" s="36"/>
      <c r="K9" s="36"/>
      <c r="L9" s="36"/>
      <c r="M9" s="36"/>
      <c r="N9" s="36"/>
    </row>
    <row r="10" spans="1:14" ht="15" thickBot="1" x14ac:dyDescent="0.35">
      <c r="A10" s="34">
        <v>6</v>
      </c>
      <c r="B10" s="35"/>
      <c r="C10" s="35"/>
      <c r="D10" s="36"/>
      <c r="E10" s="36"/>
      <c r="F10" s="37"/>
      <c r="G10" s="36"/>
      <c r="H10" s="36"/>
      <c r="I10" s="36"/>
      <c r="J10" s="36"/>
      <c r="K10" s="36"/>
      <c r="L10" s="36"/>
      <c r="M10" s="36"/>
      <c r="N10" s="36"/>
    </row>
    <row r="11" spans="1:14" ht="15" thickBot="1" x14ac:dyDescent="0.35">
      <c r="A11" s="34">
        <v>7</v>
      </c>
      <c r="B11" s="35"/>
      <c r="C11" s="35"/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</row>
    <row r="12" spans="1:14" ht="15" thickBot="1" x14ac:dyDescent="0.35">
      <c r="A12" s="34">
        <v>8</v>
      </c>
      <c r="B12" s="35"/>
      <c r="C12" s="35"/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</row>
    <row r="13" spans="1:14" ht="15" thickBot="1" x14ac:dyDescent="0.35">
      <c r="A13" s="34">
        <v>9</v>
      </c>
      <c r="B13" s="35"/>
      <c r="C13" s="35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</row>
    <row r="14" spans="1:14" ht="15" thickBot="1" x14ac:dyDescent="0.35">
      <c r="A14" s="34">
        <v>10</v>
      </c>
      <c r="B14" s="35"/>
      <c r="C14" s="35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</row>
    <row r="15" spans="1:14" ht="15" thickBot="1" x14ac:dyDescent="0.35">
      <c r="A15" s="34">
        <v>11</v>
      </c>
      <c r="B15" s="35"/>
      <c r="C15" s="35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</row>
    <row r="16" spans="1:14" ht="15" thickBot="1" x14ac:dyDescent="0.35">
      <c r="A16" s="34">
        <v>12</v>
      </c>
      <c r="B16" s="35"/>
      <c r="C16" s="35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</row>
    <row r="17" spans="1:14" ht="15" thickBot="1" x14ac:dyDescent="0.35">
      <c r="A17" s="34">
        <v>13</v>
      </c>
      <c r="B17" s="35"/>
      <c r="C17" s="35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</row>
    <row r="18" spans="1:14" ht="15" thickBot="1" x14ac:dyDescent="0.35">
      <c r="A18" s="34">
        <v>14</v>
      </c>
      <c r="B18" s="35"/>
      <c r="C18" s="35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</row>
    <row r="19" spans="1:14" ht="15" thickBot="1" x14ac:dyDescent="0.35">
      <c r="A19" s="34">
        <v>15</v>
      </c>
      <c r="B19" s="35"/>
      <c r="C19" s="35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</row>
  </sheetData>
  <mergeCells count="15">
    <mergeCell ref="A1:N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G4:H4"/>
    <mergeCell ref="I4:J4"/>
    <mergeCell ref="K4:L4"/>
    <mergeCell ref="M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L25" sqref="L25"/>
    </sheetView>
  </sheetViews>
  <sheetFormatPr defaultRowHeight="14.4" x14ac:dyDescent="0.3"/>
  <cols>
    <col min="1" max="1" width="9.6640625" customWidth="1"/>
    <col min="2" max="3" width="22.6640625" customWidth="1"/>
    <col min="4" max="5" width="12.6640625" customWidth="1"/>
    <col min="6" max="6" width="10.6640625" customWidth="1"/>
    <col min="7" max="15" width="12.6640625" customWidth="1"/>
  </cols>
  <sheetData>
    <row r="1" spans="1:15" s="1" customFormat="1" ht="45" thickBot="1" x14ac:dyDescent="0.75">
      <c r="A1" s="158" t="s">
        <v>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3" customFormat="1" ht="15" thickBot="1" x14ac:dyDescent="0.35">
      <c r="A2" s="2"/>
      <c r="B2" s="11"/>
      <c r="C2" s="11"/>
      <c r="D2" s="11"/>
      <c r="E2" s="11"/>
      <c r="F2" s="11"/>
      <c r="G2" s="15" t="s">
        <v>2</v>
      </c>
      <c r="H2" s="15" t="s">
        <v>36</v>
      </c>
      <c r="I2" s="15" t="s">
        <v>4</v>
      </c>
      <c r="J2" s="15" t="s">
        <v>5</v>
      </c>
      <c r="K2" s="15" t="s">
        <v>6</v>
      </c>
      <c r="L2" s="15" t="s">
        <v>7</v>
      </c>
      <c r="M2" s="14" t="s">
        <v>24</v>
      </c>
      <c r="N2" s="14" t="s">
        <v>25</v>
      </c>
      <c r="O2" s="14" t="s">
        <v>26</v>
      </c>
    </row>
    <row r="3" spans="1:15" s="3" customFormat="1" ht="15" thickBot="1" x14ac:dyDescent="0.35">
      <c r="A3" s="161" t="s">
        <v>9</v>
      </c>
      <c r="B3" s="161" t="s">
        <v>0</v>
      </c>
      <c r="C3" s="162" t="s">
        <v>11</v>
      </c>
      <c r="D3" s="164" t="s">
        <v>13</v>
      </c>
      <c r="E3" s="164" t="s">
        <v>12</v>
      </c>
      <c r="F3" s="166" t="s">
        <v>1</v>
      </c>
      <c r="G3" s="12" t="s">
        <v>19</v>
      </c>
      <c r="H3" s="159" t="s">
        <v>21</v>
      </c>
      <c r="I3" s="159"/>
      <c r="J3" s="159" t="s">
        <v>10</v>
      </c>
      <c r="K3" s="159"/>
      <c r="L3" s="159" t="s">
        <v>21</v>
      </c>
      <c r="M3" s="159"/>
      <c r="N3" s="168" t="s">
        <v>21</v>
      </c>
      <c r="O3" s="168"/>
    </row>
    <row r="4" spans="1:15" s="3" customFormat="1" ht="15" thickBot="1" x14ac:dyDescent="0.35">
      <c r="A4" s="161"/>
      <c r="B4" s="161"/>
      <c r="C4" s="163"/>
      <c r="D4" s="165"/>
      <c r="E4" s="165"/>
      <c r="F4" s="167"/>
      <c r="G4" s="13" t="s">
        <v>20</v>
      </c>
      <c r="H4" s="159" t="s">
        <v>22</v>
      </c>
      <c r="I4" s="159"/>
      <c r="J4" s="160" t="s">
        <v>23</v>
      </c>
      <c r="K4" s="160"/>
      <c r="L4" s="160" t="s">
        <v>27</v>
      </c>
      <c r="M4" s="160"/>
      <c r="N4" s="168" t="s">
        <v>28</v>
      </c>
      <c r="O4" s="168"/>
    </row>
    <row r="5" spans="1:15" s="4" customFormat="1" ht="15" thickBot="1" x14ac:dyDescent="0.35">
      <c r="A5" s="5">
        <v>1</v>
      </c>
      <c r="B5" s="6" t="s">
        <v>44</v>
      </c>
      <c r="C5" s="6" t="s">
        <v>32</v>
      </c>
      <c r="D5" s="7">
        <v>4</v>
      </c>
      <c r="E5" s="7">
        <v>10387</v>
      </c>
      <c r="F5" s="10">
        <f t="shared" ref="F5:F11" si="0">SUM(G5:O5)</f>
        <v>150</v>
      </c>
      <c r="G5" s="7">
        <v>0</v>
      </c>
      <c r="H5" s="7">
        <v>0</v>
      </c>
      <c r="I5" s="7">
        <v>0</v>
      </c>
      <c r="J5" s="7">
        <v>25</v>
      </c>
      <c r="K5" s="7">
        <v>25</v>
      </c>
      <c r="L5" s="7">
        <v>25</v>
      </c>
      <c r="M5" s="7">
        <v>25</v>
      </c>
      <c r="N5" s="7">
        <v>25</v>
      </c>
      <c r="O5" s="7">
        <v>25</v>
      </c>
    </row>
    <row r="6" spans="1:15" s="4" customFormat="1" ht="15" thickBot="1" x14ac:dyDescent="0.35">
      <c r="A6" s="5">
        <v>2</v>
      </c>
      <c r="B6" s="8" t="s">
        <v>37</v>
      </c>
      <c r="C6" s="8" t="s">
        <v>32</v>
      </c>
      <c r="D6" s="9">
        <v>25</v>
      </c>
      <c r="E6" s="9">
        <v>16941</v>
      </c>
      <c r="F6" s="10">
        <f t="shared" si="0"/>
        <v>56</v>
      </c>
      <c r="G6" s="7">
        <v>0</v>
      </c>
      <c r="H6" s="7">
        <v>0</v>
      </c>
      <c r="I6" s="7">
        <v>20</v>
      </c>
      <c r="J6" s="7">
        <v>0</v>
      </c>
      <c r="K6" s="7">
        <v>0</v>
      </c>
      <c r="L6" s="7">
        <v>0</v>
      </c>
      <c r="M6" s="7">
        <v>0</v>
      </c>
      <c r="N6" s="7">
        <v>20</v>
      </c>
      <c r="O6" s="7">
        <v>16</v>
      </c>
    </row>
    <row r="7" spans="1:15" s="4" customFormat="1" ht="15" thickBot="1" x14ac:dyDescent="0.35">
      <c r="A7" s="5">
        <v>3</v>
      </c>
      <c r="B7" s="6" t="s">
        <v>34</v>
      </c>
      <c r="C7" s="6" t="s">
        <v>31</v>
      </c>
      <c r="D7" s="7">
        <v>77</v>
      </c>
      <c r="E7" s="7">
        <v>32348</v>
      </c>
      <c r="F7" s="10">
        <f t="shared" si="0"/>
        <v>51</v>
      </c>
      <c r="G7" s="7">
        <v>20</v>
      </c>
      <c r="H7" s="7">
        <v>0</v>
      </c>
      <c r="I7" s="7">
        <v>11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20</v>
      </c>
    </row>
    <row r="8" spans="1:15" s="4" customFormat="1" ht="15" thickBot="1" x14ac:dyDescent="0.35">
      <c r="A8" s="5">
        <v>4</v>
      </c>
      <c r="B8" s="6" t="s">
        <v>33</v>
      </c>
      <c r="C8" s="6" t="s">
        <v>32</v>
      </c>
      <c r="D8" s="7">
        <v>193</v>
      </c>
      <c r="E8" s="7">
        <v>38252</v>
      </c>
      <c r="F8" s="10">
        <f t="shared" si="0"/>
        <v>50</v>
      </c>
      <c r="G8" s="7">
        <v>25</v>
      </c>
      <c r="H8" s="7">
        <v>0</v>
      </c>
      <c r="I8" s="7">
        <v>25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s="4" customFormat="1" ht="15" thickBot="1" x14ac:dyDescent="0.35">
      <c r="A9" s="5">
        <v>5</v>
      </c>
      <c r="B9" s="6" t="s">
        <v>38</v>
      </c>
      <c r="C9" s="8" t="s">
        <v>32</v>
      </c>
      <c r="D9" s="7">
        <v>89</v>
      </c>
      <c r="E9" s="7">
        <v>38311</v>
      </c>
      <c r="F9" s="10">
        <f t="shared" si="0"/>
        <v>16</v>
      </c>
      <c r="G9" s="7">
        <v>0</v>
      </c>
      <c r="H9" s="7">
        <v>0</v>
      </c>
      <c r="I9" s="7">
        <v>16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s="4" customFormat="1" ht="15" thickBot="1" x14ac:dyDescent="0.35">
      <c r="A10" s="5">
        <v>6</v>
      </c>
      <c r="B10" s="6" t="s">
        <v>39</v>
      </c>
      <c r="C10" s="6" t="s">
        <v>32</v>
      </c>
      <c r="D10" s="7">
        <v>34</v>
      </c>
      <c r="E10" s="7">
        <v>7381</v>
      </c>
      <c r="F10" s="10">
        <f t="shared" si="0"/>
        <v>13</v>
      </c>
      <c r="G10" s="9">
        <v>0</v>
      </c>
      <c r="H10" s="9">
        <v>0</v>
      </c>
      <c r="I10" s="9">
        <v>13</v>
      </c>
      <c r="J10" s="9">
        <v>0</v>
      </c>
      <c r="K10" s="9">
        <v>0</v>
      </c>
      <c r="L10" s="9">
        <v>0</v>
      </c>
      <c r="M10" s="7">
        <v>0</v>
      </c>
      <c r="N10" s="7">
        <v>0</v>
      </c>
      <c r="O10" s="7">
        <v>0</v>
      </c>
    </row>
    <row r="11" spans="1:15" s="4" customFormat="1" ht="15" thickBot="1" x14ac:dyDescent="0.35">
      <c r="A11" s="5">
        <v>7</v>
      </c>
      <c r="B11" s="6" t="s">
        <v>35</v>
      </c>
      <c r="C11" s="8" t="s">
        <v>32</v>
      </c>
      <c r="D11" s="7">
        <v>12</v>
      </c>
      <c r="E11" s="7">
        <v>38257</v>
      </c>
      <c r="F11" s="10">
        <f t="shared" si="0"/>
        <v>10</v>
      </c>
      <c r="G11" s="7">
        <v>0</v>
      </c>
      <c r="H11" s="7">
        <v>0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s="4" customFormat="1" ht="15" thickBot="1" x14ac:dyDescent="0.35">
      <c r="A12" s="5">
        <v>8</v>
      </c>
      <c r="B12" s="6"/>
      <c r="C12" s="6"/>
      <c r="D12" s="7"/>
      <c r="E12" s="7"/>
      <c r="F12" s="10">
        <f t="shared" ref="F12:F34" si="1">SUM(G12:O12)</f>
        <v>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15" thickBot="1" x14ac:dyDescent="0.35">
      <c r="A13" s="5">
        <v>9</v>
      </c>
      <c r="B13" s="6"/>
      <c r="C13" s="6"/>
      <c r="D13" s="7"/>
      <c r="E13" s="7"/>
      <c r="F13" s="10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15" thickBot="1" x14ac:dyDescent="0.35">
      <c r="A14" s="5">
        <v>10</v>
      </c>
      <c r="B14" s="8"/>
      <c r="C14" s="8"/>
      <c r="D14" s="9"/>
      <c r="E14" s="9"/>
      <c r="F14" s="10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15" thickBot="1" x14ac:dyDescent="0.35">
      <c r="A15" s="5">
        <v>11</v>
      </c>
      <c r="B15" s="8"/>
      <c r="C15" s="8"/>
      <c r="D15" s="9"/>
      <c r="E15" s="9"/>
      <c r="F15" s="10">
        <f t="shared" si="1"/>
        <v>0</v>
      </c>
      <c r="G15" s="9"/>
      <c r="H15" s="9"/>
      <c r="I15" s="9"/>
      <c r="J15" s="9"/>
      <c r="K15" s="9"/>
      <c r="L15" s="9"/>
      <c r="M15" s="7"/>
      <c r="N15" s="7"/>
      <c r="O15" s="7"/>
    </row>
    <row r="16" spans="1:15" s="4" customFormat="1" ht="15" thickBot="1" x14ac:dyDescent="0.35">
      <c r="A16" s="5">
        <v>12</v>
      </c>
      <c r="B16" s="6"/>
      <c r="C16" s="6"/>
      <c r="D16" s="7"/>
      <c r="E16" s="7"/>
      <c r="F16" s="10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15" thickBot="1" x14ac:dyDescent="0.35">
      <c r="A17" s="5">
        <v>13</v>
      </c>
      <c r="B17" s="6"/>
      <c r="C17" s="6"/>
      <c r="D17" s="7"/>
      <c r="E17" s="7"/>
      <c r="F17" s="10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15" thickBot="1" x14ac:dyDescent="0.35">
      <c r="A18" s="5">
        <v>14</v>
      </c>
      <c r="B18" s="6"/>
      <c r="C18" s="6"/>
      <c r="D18" s="7"/>
      <c r="E18" s="7"/>
      <c r="F18" s="10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15" thickBot="1" x14ac:dyDescent="0.35">
      <c r="A19" s="5">
        <v>15</v>
      </c>
      <c r="B19" s="6"/>
      <c r="C19" s="6"/>
      <c r="D19" s="7"/>
      <c r="E19" s="7"/>
      <c r="F19" s="10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15" thickBot="1" x14ac:dyDescent="0.35">
      <c r="A20" s="5">
        <v>16</v>
      </c>
      <c r="B20" s="6"/>
      <c r="C20" s="6"/>
      <c r="D20" s="7"/>
      <c r="E20" s="7"/>
      <c r="F20" s="10">
        <f t="shared" si="1"/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15" thickBot="1" x14ac:dyDescent="0.35">
      <c r="A21" s="5">
        <v>17</v>
      </c>
      <c r="B21" s="6"/>
      <c r="C21" s="6"/>
      <c r="D21" s="7"/>
      <c r="E21" s="7"/>
      <c r="F21" s="10">
        <f t="shared" si="1"/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15" thickBot="1" x14ac:dyDescent="0.35">
      <c r="A22" s="5">
        <v>18</v>
      </c>
      <c r="B22" s="6"/>
      <c r="C22" s="6"/>
      <c r="D22" s="7"/>
      <c r="E22" s="7"/>
      <c r="F22" s="10">
        <f t="shared" si="1"/>
        <v>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15" thickBot="1" x14ac:dyDescent="0.35">
      <c r="A23" s="5">
        <v>19</v>
      </c>
      <c r="B23" s="6"/>
      <c r="C23" s="6"/>
      <c r="D23" s="7"/>
      <c r="E23" s="7"/>
      <c r="F23" s="10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15" thickBot="1" x14ac:dyDescent="0.35">
      <c r="A24" s="5">
        <v>20</v>
      </c>
      <c r="B24" s="6"/>
      <c r="C24" s="6"/>
      <c r="D24" s="7"/>
      <c r="E24" s="7"/>
      <c r="F24" s="10">
        <f t="shared" si="1"/>
        <v>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15" thickBot="1" x14ac:dyDescent="0.35">
      <c r="A25" s="5">
        <v>21</v>
      </c>
      <c r="B25" s="6"/>
      <c r="C25" s="6"/>
      <c r="D25" s="7"/>
      <c r="E25" s="7"/>
      <c r="F25" s="10">
        <f t="shared" si="1"/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s="4" customFormat="1" ht="15" thickBot="1" x14ac:dyDescent="0.35">
      <c r="A26" s="5">
        <v>22</v>
      </c>
      <c r="B26" s="6"/>
      <c r="C26" s="6"/>
      <c r="D26" s="7"/>
      <c r="E26" s="7"/>
      <c r="F26" s="10">
        <f t="shared" si="1"/>
        <v>0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s="4" customFormat="1" ht="15" thickBot="1" x14ac:dyDescent="0.35">
      <c r="A27" s="5">
        <v>23</v>
      </c>
      <c r="B27" s="8"/>
      <c r="C27" s="8"/>
      <c r="D27" s="9"/>
      <c r="E27" s="9"/>
      <c r="F27" s="10">
        <f t="shared" si="1"/>
        <v>0</v>
      </c>
      <c r="G27" s="9"/>
      <c r="H27" s="9"/>
      <c r="I27" s="9"/>
      <c r="J27" s="9"/>
      <c r="K27" s="9"/>
      <c r="L27" s="9"/>
      <c r="M27" s="7"/>
      <c r="N27" s="7"/>
      <c r="O27" s="7"/>
    </row>
    <row r="28" spans="1:15" s="4" customFormat="1" ht="15" thickBot="1" x14ac:dyDescent="0.35">
      <c r="A28" s="5">
        <v>24</v>
      </c>
      <c r="B28" s="6"/>
      <c r="C28" s="6"/>
      <c r="D28" s="7"/>
      <c r="E28" s="7"/>
      <c r="F28" s="10">
        <f t="shared" si="1"/>
        <v>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s="4" customFormat="1" ht="15" thickBot="1" x14ac:dyDescent="0.35">
      <c r="A29" s="5">
        <v>25</v>
      </c>
      <c r="B29" s="6"/>
      <c r="C29" s="6"/>
      <c r="D29" s="7"/>
      <c r="E29" s="7"/>
      <c r="F29" s="10">
        <f t="shared" si="1"/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4" customFormat="1" ht="15" thickBot="1" x14ac:dyDescent="0.35">
      <c r="A30" s="5">
        <v>26</v>
      </c>
      <c r="B30" s="8"/>
      <c r="C30" s="8"/>
      <c r="D30" s="9"/>
      <c r="E30" s="9"/>
      <c r="F30" s="10">
        <f t="shared" si="1"/>
        <v>0</v>
      </c>
      <c r="G30" s="9"/>
      <c r="H30" s="9"/>
      <c r="I30" s="9"/>
      <c r="J30" s="9"/>
      <c r="K30" s="9"/>
      <c r="L30" s="9"/>
      <c r="M30" s="7"/>
      <c r="N30" s="7"/>
      <c r="O30" s="7"/>
    </row>
    <row r="31" spans="1:15" s="4" customFormat="1" ht="15" thickBot="1" x14ac:dyDescent="0.35">
      <c r="A31" s="5">
        <v>27</v>
      </c>
      <c r="B31" s="6"/>
      <c r="C31" s="6"/>
      <c r="D31" s="7"/>
      <c r="E31" s="7"/>
      <c r="F31" s="10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s="4" customFormat="1" ht="15" thickBot="1" x14ac:dyDescent="0.35">
      <c r="A32" s="5">
        <v>28</v>
      </c>
      <c r="B32" s="8"/>
      <c r="C32" s="8"/>
      <c r="D32" s="9"/>
      <c r="E32" s="9"/>
      <c r="F32" s="10">
        <f t="shared" si="1"/>
        <v>0</v>
      </c>
      <c r="G32" s="9"/>
      <c r="H32" s="9"/>
      <c r="I32" s="9"/>
      <c r="J32" s="9"/>
      <c r="K32" s="9"/>
      <c r="L32" s="9"/>
      <c r="M32" s="7"/>
      <c r="N32" s="7"/>
      <c r="O32" s="7"/>
    </row>
    <row r="33" spans="1:15" s="4" customFormat="1" ht="15" thickBot="1" x14ac:dyDescent="0.35">
      <c r="A33" s="5">
        <v>29</v>
      </c>
      <c r="B33" s="6"/>
      <c r="C33" s="6"/>
      <c r="D33" s="7"/>
      <c r="E33" s="7"/>
      <c r="F33" s="10">
        <f t="shared" si="1"/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s="4" customFormat="1" ht="15" thickBot="1" x14ac:dyDescent="0.35">
      <c r="A34" s="5">
        <v>30</v>
      </c>
      <c r="B34" s="6"/>
      <c r="C34" s="6"/>
      <c r="D34" s="7"/>
      <c r="E34" s="7"/>
      <c r="F34" s="10">
        <f t="shared" si="1"/>
        <v>0</v>
      </c>
      <c r="G34" s="7"/>
      <c r="H34" s="7"/>
      <c r="I34" s="7"/>
      <c r="J34" s="7"/>
      <c r="K34" s="7"/>
      <c r="L34" s="7"/>
      <c r="M34" s="7"/>
      <c r="N34" s="7"/>
      <c r="O34" s="7"/>
    </row>
  </sheetData>
  <sortState ref="B5:O11">
    <sortCondition descending="1" ref="F5:F11"/>
  </sortState>
  <mergeCells count="15">
    <mergeCell ref="A1:O1"/>
    <mergeCell ref="C3:C4"/>
    <mergeCell ref="D3:D4"/>
    <mergeCell ref="E3:E4"/>
    <mergeCell ref="F3:F4"/>
    <mergeCell ref="H3:I3"/>
    <mergeCell ref="J3:K3"/>
    <mergeCell ref="L3:M3"/>
    <mergeCell ref="A3:A4"/>
    <mergeCell ref="B3:B4"/>
    <mergeCell ref="N3:O3"/>
    <mergeCell ref="H4:I4"/>
    <mergeCell ref="J4:K4"/>
    <mergeCell ref="L4:M4"/>
    <mergeCell ref="N4:O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G2" sqref="G2"/>
    </sheetView>
  </sheetViews>
  <sheetFormatPr defaultRowHeight="14.4" x14ac:dyDescent="0.3"/>
  <cols>
    <col min="1" max="1" width="9.6640625" customWidth="1"/>
    <col min="2" max="3" width="22.6640625" customWidth="1"/>
    <col min="4" max="5" width="12.6640625" customWidth="1"/>
    <col min="6" max="6" width="10.6640625" customWidth="1"/>
    <col min="7" max="15" width="12.6640625" customWidth="1"/>
  </cols>
  <sheetData>
    <row r="1" spans="1:15" s="1" customFormat="1" ht="45" thickBot="1" x14ac:dyDescent="0.7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3" customFormat="1" ht="15" thickBot="1" x14ac:dyDescent="0.35">
      <c r="A2" s="2"/>
      <c r="B2" s="11"/>
      <c r="C2" s="11"/>
      <c r="D2" s="11"/>
      <c r="E2" s="11"/>
      <c r="F2" s="11"/>
      <c r="G2" s="15" t="s">
        <v>40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4" t="s">
        <v>24</v>
      </c>
      <c r="N2" s="14" t="s">
        <v>25</v>
      </c>
      <c r="O2" s="14" t="s">
        <v>26</v>
      </c>
    </row>
    <row r="3" spans="1:15" s="3" customFormat="1" ht="15" thickBot="1" x14ac:dyDescent="0.35">
      <c r="A3" s="161" t="s">
        <v>9</v>
      </c>
      <c r="B3" s="161" t="s">
        <v>0</v>
      </c>
      <c r="C3" s="162" t="s">
        <v>11</v>
      </c>
      <c r="D3" s="164" t="s">
        <v>13</v>
      </c>
      <c r="E3" s="164" t="s">
        <v>12</v>
      </c>
      <c r="F3" s="166" t="s">
        <v>1</v>
      </c>
      <c r="G3" s="159" t="s">
        <v>21</v>
      </c>
      <c r="H3" s="159"/>
      <c r="I3" s="12" t="s">
        <v>19</v>
      </c>
      <c r="J3" s="159" t="s">
        <v>10</v>
      </c>
      <c r="K3" s="159"/>
      <c r="L3" s="159" t="s">
        <v>21</v>
      </c>
      <c r="M3" s="159"/>
      <c r="N3" s="159" t="s">
        <v>21</v>
      </c>
      <c r="O3" s="159"/>
    </row>
    <row r="4" spans="1:15" s="3" customFormat="1" ht="15" thickBot="1" x14ac:dyDescent="0.35">
      <c r="A4" s="161"/>
      <c r="B4" s="161"/>
      <c r="C4" s="163"/>
      <c r="D4" s="165"/>
      <c r="E4" s="165"/>
      <c r="F4" s="167"/>
      <c r="G4" s="160" t="s">
        <v>22</v>
      </c>
      <c r="H4" s="160"/>
      <c r="I4" s="13" t="s">
        <v>29</v>
      </c>
      <c r="J4" s="160" t="s">
        <v>23</v>
      </c>
      <c r="K4" s="160"/>
      <c r="L4" s="160" t="s">
        <v>27</v>
      </c>
      <c r="M4" s="160"/>
      <c r="N4" s="168" t="s">
        <v>28</v>
      </c>
      <c r="O4" s="168"/>
    </row>
    <row r="5" spans="1:15" s="4" customFormat="1" ht="15" thickBot="1" x14ac:dyDescent="0.35">
      <c r="A5" s="5">
        <v>1</v>
      </c>
      <c r="B5" s="6" t="s">
        <v>41</v>
      </c>
      <c r="C5" s="6" t="s">
        <v>31</v>
      </c>
      <c r="D5" s="7">
        <v>44</v>
      </c>
      <c r="E5" s="7">
        <v>37905</v>
      </c>
      <c r="F5" s="10">
        <f>SUM(G5:O5)</f>
        <v>195</v>
      </c>
      <c r="G5" s="7">
        <v>0</v>
      </c>
      <c r="H5" s="7">
        <v>25</v>
      </c>
      <c r="I5" s="7">
        <v>20</v>
      </c>
      <c r="J5" s="7">
        <v>25</v>
      </c>
      <c r="K5" s="7">
        <v>25</v>
      </c>
      <c r="L5" s="7">
        <v>25</v>
      </c>
      <c r="M5" s="7">
        <v>25</v>
      </c>
      <c r="N5" s="7">
        <v>25</v>
      </c>
      <c r="O5" s="7">
        <v>25</v>
      </c>
    </row>
    <row r="6" spans="1:15" s="4" customFormat="1" ht="15" thickBot="1" x14ac:dyDescent="0.35">
      <c r="A6" s="5">
        <v>2</v>
      </c>
      <c r="B6" s="6" t="s">
        <v>42</v>
      </c>
      <c r="C6" s="6" t="s">
        <v>31</v>
      </c>
      <c r="D6" s="7">
        <v>50</v>
      </c>
      <c r="E6" s="7">
        <v>36742</v>
      </c>
      <c r="F6" s="10">
        <f>SUM(G6:O6)</f>
        <v>161</v>
      </c>
      <c r="G6" s="7">
        <v>0</v>
      </c>
      <c r="H6" s="7">
        <v>20</v>
      </c>
      <c r="I6" s="7">
        <v>25</v>
      </c>
      <c r="J6" s="7">
        <v>20</v>
      </c>
      <c r="K6" s="7">
        <v>20</v>
      </c>
      <c r="L6" s="7">
        <v>20</v>
      </c>
      <c r="M6" s="7">
        <v>20</v>
      </c>
      <c r="N6" s="7">
        <v>16</v>
      </c>
      <c r="O6" s="7">
        <v>20</v>
      </c>
    </row>
    <row r="7" spans="1:15" s="4" customFormat="1" ht="15" thickBot="1" x14ac:dyDescent="0.35">
      <c r="A7" s="5">
        <v>3</v>
      </c>
      <c r="B7" s="6" t="s">
        <v>43</v>
      </c>
      <c r="C7" s="6" t="s">
        <v>31</v>
      </c>
      <c r="D7" s="7">
        <v>82</v>
      </c>
      <c r="E7" s="7">
        <v>21491</v>
      </c>
      <c r="F7" s="10">
        <f>SUM(G7:O7)</f>
        <v>36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20</v>
      </c>
      <c r="O7" s="7">
        <v>16</v>
      </c>
    </row>
    <row r="8" spans="1:15" s="4" customFormat="1" ht="15" thickBot="1" x14ac:dyDescent="0.35">
      <c r="A8" s="5">
        <v>4</v>
      </c>
      <c r="B8" s="6"/>
      <c r="C8" s="6"/>
      <c r="D8" s="7"/>
      <c r="E8" s="7"/>
      <c r="F8" s="10">
        <f t="shared" ref="F8:F34" si="0">SUM(G8:O8)</f>
        <v>0</v>
      </c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15" thickBot="1" x14ac:dyDescent="0.35">
      <c r="A9" s="5">
        <v>5</v>
      </c>
      <c r="B9" s="6"/>
      <c r="C9" s="6"/>
      <c r="D9" s="7"/>
      <c r="E9" s="7"/>
      <c r="F9" s="10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15" thickBot="1" x14ac:dyDescent="0.35">
      <c r="A10" s="5">
        <v>6</v>
      </c>
      <c r="B10" s="6"/>
      <c r="C10" s="6"/>
      <c r="D10" s="7"/>
      <c r="E10" s="7"/>
      <c r="F10" s="10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15" thickBot="1" x14ac:dyDescent="0.35">
      <c r="A11" s="5">
        <v>7</v>
      </c>
      <c r="B11" s="6"/>
      <c r="C11" s="6"/>
      <c r="D11" s="7"/>
      <c r="E11" s="7"/>
      <c r="F11" s="10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15" thickBot="1" x14ac:dyDescent="0.35">
      <c r="A12" s="5">
        <v>8</v>
      </c>
      <c r="B12" s="6"/>
      <c r="C12" s="6"/>
      <c r="D12" s="7"/>
      <c r="E12" s="7"/>
      <c r="F12" s="10">
        <f t="shared" si="0"/>
        <v>0</v>
      </c>
      <c r="G12" s="9"/>
      <c r="H12" s="9"/>
      <c r="I12" s="9"/>
      <c r="J12" s="9"/>
      <c r="K12" s="9"/>
      <c r="L12" s="9"/>
      <c r="M12" s="7"/>
      <c r="N12" s="7"/>
      <c r="O12" s="7"/>
    </row>
    <row r="13" spans="1:15" s="4" customFormat="1" ht="15" thickBot="1" x14ac:dyDescent="0.35">
      <c r="A13" s="5">
        <v>9</v>
      </c>
      <c r="B13" s="6"/>
      <c r="C13" s="6"/>
      <c r="D13" s="7"/>
      <c r="E13" s="7"/>
      <c r="F13" s="10">
        <f t="shared" si="0"/>
        <v>0</v>
      </c>
      <c r="G13" s="9"/>
      <c r="H13" s="9"/>
      <c r="I13" s="9"/>
      <c r="J13" s="9"/>
      <c r="K13" s="9"/>
      <c r="L13" s="9"/>
      <c r="M13" s="7"/>
      <c r="N13" s="7"/>
      <c r="O13" s="7"/>
    </row>
    <row r="14" spans="1:15" s="4" customFormat="1" ht="15" thickBot="1" x14ac:dyDescent="0.35">
      <c r="A14" s="5">
        <v>10</v>
      </c>
      <c r="B14" s="8"/>
      <c r="C14" s="8"/>
      <c r="D14" s="9"/>
      <c r="E14" s="9"/>
      <c r="F14" s="10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15" thickBot="1" x14ac:dyDescent="0.35">
      <c r="A15" s="5">
        <v>11</v>
      </c>
      <c r="B15" s="8"/>
      <c r="C15" s="8"/>
      <c r="D15" s="9"/>
      <c r="E15" s="9"/>
      <c r="F15" s="10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15" thickBot="1" x14ac:dyDescent="0.35">
      <c r="A16" s="5">
        <v>12</v>
      </c>
      <c r="B16" s="6"/>
      <c r="C16" s="6"/>
      <c r="D16" s="7"/>
      <c r="E16" s="7"/>
      <c r="F16" s="10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15" thickBot="1" x14ac:dyDescent="0.35">
      <c r="A17" s="5">
        <v>13</v>
      </c>
      <c r="B17" s="6"/>
      <c r="C17" s="6"/>
      <c r="D17" s="7"/>
      <c r="E17" s="7"/>
      <c r="F17" s="10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15" thickBot="1" x14ac:dyDescent="0.35">
      <c r="A18" s="5">
        <v>14</v>
      </c>
      <c r="B18" s="6"/>
      <c r="C18" s="6"/>
      <c r="D18" s="7"/>
      <c r="E18" s="7"/>
      <c r="F18" s="10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15" thickBot="1" x14ac:dyDescent="0.35">
      <c r="A19" s="5">
        <v>15</v>
      </c>
      <c r="B19" s="6"/>
      <c r="C19" s="6"/>
      <c r="D19" s="7"/>
      <c r="E19" s="7"/>
      <c r="F19" s="10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15" thickBot="1" x14ac:dyDescent="0.35">
      <c r="A20" s="5">
        <v>16</v>
      </c>
      <c r="B20" s="6"/>
      <c r="C20" s="6"/>
      <c r="D20" s="7"/>
      <c r="E20" s="7"/>
      <c r="F20" s="10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15" thickBot="1" x14ac:dyDescent="0.35">
      <c r="A21" s="5">
        <v>17</v>
      </c>
      <c r="B21" s="6"/>
      <c r="C21" s="6"/>
      <c r="D21" s="7"/>
      <c r="E21" s="7"/>
      <c r="F21" s="10">
        <f t="shared" si="0"/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15" thickBot="1" x14ac:dyDescent="0.35">
      <c r="A22" s="5">
        <v>18</v>
      </c>
      <c r="B22" s="6"/>
      <c r="C22" s="6"/>
      <c r="D22" s="7"/>
      <c r="E22" s="7"/>
      <c r="F22" s="10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15" thickBot="1" x14ac:dyDescent="0.35">
      <c r="A23" s="5">
        <v>19</v>
      </c>
      <c r="B23" s="6"/>
      <c r="C23" s="6"/>
      <c r="D23" s="7"/>
      <c r="E23" s="7"/>
      <c r="F23" s="10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15" thickBot="1" x14ac:dyDescent="0.35">
      <c r="A24" s="5">
        <v>20</v>
      </c>
      <c r="B24" s="6"/>
      <c r="C24" s="6"/>
      <c r="D24" s="7"/>
      <c r="E24" s="7"/>
      <c r="F24" s="10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15" thickBot="1" x14ac:dyDescent="0.35">
      <c r="A25" s="5">
        <v>21</v>
      </c>
      <c r="B25" s="6"/>
      <c r="C25" s="6"/>
      <c r="D25" s="7"/>
      <c r="E25" s="7"/>
      <c r="F25" s="10">
        <f t="shared" si="0"/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s="4" customFormat="1" ht="15" thickBot="1" x14ac:dyDescent="0.35">
      <c r="A26" s="5">
        <v>22</v>
      </c>
      <c r="B26" s="6"/>
      <c r="C26" s="6"/>
      <c r="D26" s="7"/>
      <c r="E26" s="7"/>
      <c r="F26" s="10">
        <f t="shared" si="0"/>
        <v>0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s="4" customFormat="1" ht="15" thickBot="1" x14ac:dyDescent="0.35">
      <c r="A27" s="5">
        <v>23</v>
      </c>
      <c r="B27" s="8"/>
      <c r="C27" s="8"/>
      <c r="D27" s="9"/>
      <c r="E27" s="9"/>
      <c r="F27" s="10">
        <f t="shared" si="0"/>
        <v>0</v>
      </c>
      <c r="G27" s="9"/>
      <c r="H27" s="9"/>
      <c r="I27" s="9"/>
      <c r="J27" s="9"/>
      <c r="K27" s="9"/>
      <c r="L27" s="9"/>
      <c r="M27" s="7"/>
      <c r="N27" s="7"/>
      <c r="O27" s="7"/>
    </row>
    <row r="28" spans="1:15" s="4" customFormat="1" ht="15" thickBot="1" x14ac:dyDescent="0.35">
      <c r="A28" s="5">
        <v>24</v>
      </c>
      <c r="B28" s="6"/>
      <c r="C28" s="6"/>
      <c r="D28" s="7"/>
      <c r="E28" s="7"/>
      <c r="F28" s="10">
        <f t="shared" si="0"/>
        <v>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s="4" customFormat="1" ht="15" thickBot="1" x14ac:dyDescent="0.35">
      <c r="A29" s="5">
        <v>25</v>
      </c>
      <c r="B29" s="6"/>
      <c r="C29" s="6"/>
      <c r="D29" s="7"/>
      <c r="E29" s="7"/>
      <c r="F29" s="10">
        <f t="shared" si="0"/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4" customFormat="1" ht="15" thickBot="1" x14ac:dyDescent="0.35">
      <c r="A30" s="5">
        <v>26</v>
      </c>
      <c r="B30" s="8"/>
      <c r="C30" s="8"/>
      <c r="D30" s="9"/>
      <c r="E30" s="9"/>
      <c r="F30" s="10">
        <f t="shared" si="0"/>
        <v>0</v>
      </c>
      <c r="G30" s="9"/>
      <c r="H30" s="9"/>
      <c r="I30" s="9"/>
      <c r="J30" s="9"/>
      <c r="K30" s="9"/>
      <c r="L30" s="9"/>
      <c r="M30" s="7"/>
      <c r="N30" s="7"/>
      <c r="O30" s="7"/>
    </row>
    <row r="31" spans="1:15" s="4" customFormat="1" ht="15" thickBot="1" x14ac:dyDescent="0.35">
      <c r="A31" s="5">
        <v>27</v>
      </c>
      <c r="B31" s="6"/>
      <c r="C31" s="6"/>
      <c r="D31" s="7"/>
      <c r="E31" s="7"/>
      <c r="F31" s="10">
        <f t="shared" si="0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s="4" customFormat="1" ht="15" thickBot="1" x14ac:dyDescent="0.35">
      <c r="A32" s="5">
        <v>28</v>
      </c>
      <c r="B32" s="8"/>
      <c r="C32" s="8"/>
      <c r="D32" s="9"/>
      <c r="E32" s="9"/>
      <c r="F32" s="10">
        <f t="shared" si="0"/>
        <v>0</v>
      </c>
      <c r="G32" s="9"/>
      <c r="H32" s="9"/>
      <c r="I32" s="9"/>
      <c r="J32" s="9"/>
      <c r="K32" s="9"/>
      <c r="L32" s="9"/>
      <c r="M32" s="7"/>
      <c r="N32" s="7"/>
      <c r="O32" s="7"/>
    </row>
    <row r="33" spans="1:15" s="4" customFormat="1" ht="15" thickBot="1" x14ac:dyDescent="0.35">
      <c r="A33" s="5">
        <v>29</v>
      </c>
      <c r="B33" s="6"/>
      <c r="C33" s="6"/>
      <c r="D33" s="7"/>
      <c r="E33" s="7"/>
      <c r="F33" s="10">
        <f t="shared" si="0"/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s="4" customFormat="1" ht="15" thickBot="1" x14ac:dyDescent="0.35">
      <c r="A34" s="5">
        <v>30</v>
      </c>
      <c r="B34" s="6"/>
      <c r="C34" s="6"/>
      <c r="D34" s="7"/>
      <c r="E34" s="7"/>
      <c r="F34" s="10">
        <f t="shared" si="0"/>
        <v>0</v>
      </c>
      <c r="G34" s="7"/>
      <c r="H34" s="7"/>
      <c r="I34" s="7"/>
      <c r="J34" s="7"/>
      <c r="K34" s="7"/>
      <c r="L34" s="7"/>
      <c r="M34" s="7"/>
      <c r="N34" s="7"/>
      <c r="O34" s="7"/>
    </row>
  </sheetData>
  <mergeCells count="15">
    <mergeCell ref="N3:O3"/>
    <mergeCell ref="J4:K4"/>
    <mergeCell ref="L4:M4"/>
    <mergeCell ref="N4:O4"/>
    <mergeCell ref="A1:O1"/>
    <mergeCell ref="C3:C4"/>
    <mergeCell ref="D3:D4"/>
    <mergeCell ref="E3:E4"/>
    <mergeCell ref="F3:F4"/>
    <mergeCell ref="J3:K3"/>
    <mergeCell ref="L3:M3"/>
    <mergeCell ref="G3:H3"/>
    <mergeCell ref="G4:H4"/>
    <mergeCell ref="A3:A4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Superbike</vt:lpstr>
      <vt:lpstr>Supersport 600</vt:lpstr>
      <vt:lpstr>Rookie 1000</vt:lpstr>
      <vt:lpstr>Rookie 600</vt:lpstr>
      <vt:lpstr>Moto 3+</vt:lpstr>
      <vt:lpstr>Moto 4½</vt:lpstr>
      <vt:lpstr>OpCup 1000</vt:lpstr>
      <vt:lpstr>OpCup 600</vt:lpstr>
      <vt:lpstr>'Rookie 600'!Udskriftsområde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Darfelt</dc:creator>
  <cp:lastModifiedBy>Camilla Friberg</cp:lastModifiedBy>
  <cp:lastPrinted>2017-10-01T12:21:55Z</cp:lastPrinted>
  <dcterms:created xsi:type="dcterms:W3CDTF">2012-05-02T10:55:20Z</dcterms:created>
  <dcterms:modified xsi:type="dcterms:W3CDTF">2018-08-06T12:49:52Z</dcterms:modified>
</cp:coreProperties>
</file>