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Med formler" sheetId="1" r:id="rId1"/>
    <sheet name="Uden formler" sheetId="2" r:id="rId2"/>
    <sheet name="Forside" sheetId="3" r:id="rId3"/>
    <sheet name="Ind. tekn. kontrolskema" sheetId="4" r:id="rId4"/>
  </sheets>
  <definedNames/>
  <calcPr calcMode="manual" fullCalcOnLoad="1"/>
</workbook>
</file>

<file path=xl/sharedStrings.xml><?xml version="1.0" encoding="utf-8"?>
<sst xmlns="http://schemas.openxmlformats.org/spreadsheetml/2006/main" count="701" uniqueCount="117">
  <si>
    <t>Licens</t>
  </si>
  <si>
    <t>Kørernavn</t>
  </si>
  <si>
    <t>Point</t>
  </si>
  <si>
    <t>Klub</t>
  </si>
  <si>
    <t xml:space="preserve"> </t>
  </si>
  <si>
    <t>F= Fald</t>
  </si>
  <si>
    <t xml:space="preserve">Bane: </t>
  </si>
  <si>
    <t>Dato:</t>
  </si>
  <si>
    <t>Vindertid</t>
  </si>
  <si>
    <t>Pointgivning: 3-2-1-0</t>
  </si>
  <si>
    <t>Lic.nr:</t>
  </si>
  <si>
    <t>Tidtager:</t>
  </si>
  <si>
    <t>Plac.</t>
  </si>
  <si>
    <t>R</t>
  </si>
  <si>
    <t>B</t>
  </si>
  <si>
    <t>H</t>
  </si>
  <si>
    <t>G</t>
  </si>
  <si>
    <t xml:space="preserve">Rød = bane 1, </t>
  </si>
  <si>
    <t>Blå = bane 2,</t>
  </si>
  <si>
    <t xml:space="preserve"> Hvid = bane3,</t>
  </si>
  <si>
    <t>Gul = bane 4.</t>
  </si>
  <si>
    <t>R= Udgået</t>
  </si>
  <si>
    <t>Arrangør:</t>
  </si>
  <si>
    <t>Dommer:</t>
  </si>
  <si>
    <t>d= Diskvalificeret</t>
  </si>
  <si>
    <t xml:space="preserve">  </t>
  </si>
  <si>
    <t>M=Diskvalificeret for 2min.</t>
  </si>
  <si>
    <t>T= Touch Tape</t>
  </si>
  <si>
    <t>Styr og</t>
  </si>
  <si>
    <t>Tændings-</t>
  </si>
  <si>
    <t>Fælg og</t>
  </si>
  <si>
    <t>Udstødn.rør</t>
  </si>
  <si>
    <t>Kædeskærm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</si>
  <si>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</si>
  <si>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</si>
  <si>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</si>
  <si>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</si>
  <si>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</si>
  <si>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</si>
  <si>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</si>
  <si>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</si>
  <si>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</si>
  <si>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</si>
  <si>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Bemærkning:</t>
  </si>
  <si>
    <t>Teknisk kontrolchef:</t>
  </si>
  <si>
    <t>Blanket S5.01</t>
  </si>
  <si>
    <t>Hjelm &amp;</t>
  </si>
  <si>
    <t>Klik derpå på fanebladet "Med formler"</t>
  </si>
  <si>
    <t>Det kan du printe ud og give til den tekniske kontrolchef.</t>
  </si>
  <si>
    <t>Skabelonen er beskyttet, således at den ikke kan ændres uden adgangskode.</t>
  </si>
  <si>
    <t>Inden du begynder at udfylde noget, bør du gemme en kopi skabelonen under et andet navn f. eks. løbets navn, og bruge kopien til at skrive i.</t>
  </si>
  <si>
    <t>Du kan markere de celler, du vil skrive i med musen, eller du kan hoppe rundt i skemaet med tabulatortast eller piletasterne</t>
  </si>
  <si>
    <t>I den øverste store celle kan du skrive løbets navn.</t>
  </si>
  <si>
    <t>Nullerne ændrer sig, når kørernes heatrubrikker bliver udfyldt med de scorede points, idet det sker en automatisk sammentælling</t>
  </si>
  <si>
    <t>Det er beregnet til publikum og til manuel udfyldning. Det kan du printe ud og mangfoldiggøre</t>
  </si>
  <si>
    <t>Der åbnes nu et køreskema, du kan udfylde med kørernes navne og licensnumre samt klub. Desuden kan du skrive dommer og tidtager, hvis du kender dem</t>
  </si>
  <si>
    <t>Når du har udfyldt det skema, er alle data overført til det bagved liggende heatskema, hvor heatrubrikkerne er tomme.</t>
  </si>
  <si>
    <t xml:space="preserve">Skemaet til teknisk kontrol er også automatisk blevet udfyldt med kørernavnene. Du kan skrive TK chefens navn og licens nr., hvis du kender det. </t>
  </si>
  <si>
    <t>1.</t>
  </si>
  <si>
    <t>2.</t>
  </si>
  <si>
    <t>3.</t>
  </si>
  <si>
    <t>4.</t>
  </si>
  <si>
    <t>5.</t>
  </si>
  <si>
    <t>6.</t>
  </si>
  <si>
    <t>7.</t>
  </si>
  <si>
    <t>Tidtageren kan under løbet udfylde skemaet "Med formler" heat for heat med point og tider. Points tælles automatisk sammen i de første 20 heats</t>
  </si>
  <si>
    <t>For at få fuld glæde af skabelonen, kræver det en PC eller bærbar computer og en printer i dommertårnet.</t>
  </si>
  <si>
    <t xml:space="preserve">Derunder indsættes kørernes finaleresultater nederst i de samme rubrikker. </t>
  </si>
  <si>
    <t>Husk undervejs at gemme skemaet med korte mellemrum, så ikke en eventuel strømafbrydelse bevirker, at du taber alle data. Gem også slutresultatet</t>
  </si>
  <si>
    <t>Hvis der er netadgang fra dommertårnet, kan skemaet også sendes ud nu</t>
  </si>
  <si>
    <t>Når sidste heat er kørt og placeringerne er påført, er skemaet klar til udskrift og dommerens godkendelse.</t>
  </si>
  <si>
    <t>Læs dette først, og gå frem trin for trin.</t>
  </si>
  <si>
    <t>I dette skema er alle mellemregnskaber for kørernes points udfyldt med et 0. Skemaet er til senere brug ved tidtagning.</t>
  </si>
  <si>
    <t>Blanket S4.21</t>
  </si>
  <si>
    <t>Dirtdeflector</t>
  </si>
  <si>
    <t>kun 500 cc</t>
  </si>
  <si>
    <t>Ved pointlighed efter de første 20 heat, er der plads i skemaet til at køre 2 skilleheat</t>
  </si>
  <si>
    <r>
      <t xml:space="preserve">Denne skabelon for heatskema </t>
    </r>
    <r>
      <rPr>
        <b/>
        <sz val="10"/>
        <rFont val="Arial"/>
        <family val="2"/>
      </rPr>
      <t>S4.21</t>
    </r>
    <r>
      <rPr>
        <sz val="10"/>
        <rFont val="Arial"/>
        <family val="0"/>
      </rPr>
      <t xml:space="preserve"> til individuel speedway </t>
    </r>
    <r>
      <rPr>
        <b/>
        <sz val="10"/>
        <rFont val="Arial"/>
        <family val="2"/>
      </rPr>
      <t>uden finaler</t>
    </r>
    <r>
      <rPr>
        <sz val="10"/>
        <rFont val="Arial"/>
        <family val="0"/>
      </rPr>
      <t xml:space="preserve"> er lavet for at gøre dit arbejde som løbsarrangør/stævneleder/tidtagerchef lettere.</t>
    </r>
  </si>
  <si>
    <t>Brugsanvisning heatskema S4.21 individuel speedway uden finaler:</t>
  </si>
  <si>
    <t>FSK</t>
  </si>
  <si>
    <t>BSC</t>
  </si>
  <si>
    <t>VSK</t>
  </si>
  <si>
    <t xml:space="preserve">Mikkel B Andersen </t>
  </si>
  <si>
    <t>OSC</t>
  </si>
  <si>
    <t>MSC</t>
  </si>
  <si>
    <t>MSM</t>
  </si>
  <si>
    <t xml:space="preserve">Glumsø </t>
  </si>
  <si>
    <t>2/5 2014</t>
  </si>
  <si>
    <t>DM Semifinale 1</t>
  </si>
  <si>
    <t xml:space="preserve">Leon Madsen </t>
  </si>
  <si>
    <t>SSK</t>
  </si>
  <si>
    <t>Nicolai Klindt</t>
  </si>
  <si>
    <t xml:space="preserve">Mikkel Bech Jensen </t>
  </si>
  <si>
    <t>Rene Bach</t>
  </si>
  <si>
    <t>Kenni Jack Larsen</t>
  </si>
  <si>
    <t xml:space="preserve">Johannes Kikkenborg </t>
  </si>
  <si>
    <t xml:space="preserve">Thomas Jørgensen </t>
  </si>
  <si>
    <t xml:space="preserve">EMS </t>
  </si>
  <si>
    <t>Nicki Barrett</t>
  </si>
  <si>
    <t>Ulrick Østergaard</t>
  </si>
  <si>
    <t xml:space="preserve">Poul Erik Nielsen </t>
  </si>
  <si>
    <t>Glumsø</t>
  </si>
  <si>
    <t>SSC</t>
  </si>
  <si>
    <t xml:space="preserve">Morten Risager </t>
  </si>
  <si>
    <t xml:space="preserve">Patrick Lykke Nielsen </t>
  </si>
  <si>
    <t xml:space="preserve">Mikkel Michelsen </t>
  </si>
  <si>
    <t>Jesper Schraff</t>
  </si>
  <si>
    <t>VBMK</t>
  </si>
  <si>
    <t xml:space="preserve">Kasper Lykke Nielsen </t>
  </si>
  <si>
    <t xml:space="preserve">Claus Vissing </t>
  </si>
  <si>
    <t>HSK</t>
  </si>
  <si>
    <t xml:space="preserve">Dennis L Pedersen </t>
  </si>
  <si>
    <t>Peter Karger</t>
  </si>
  <si>
    <t>d</t>
  </si>
  <si>
    <t>T</t>
  </si>
  <si>
    <t>M</t>
  </si>
  <si>
    <t>F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</si>
</sst>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6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sz val="10"/>
      <color indexed="55"/>
      <name val="Arial"/>
      <family val="0"/>
    </font>
    <font>
      <b/>
      <sz val="72"/>
      <color indexed="55"/>
      <name val="Arial Narrow"/>
      <family val="2"/>
    </font>
    <font>
      <sz val="72"/>
      <color indexed="55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vertAlign val="superscript"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u val="single"/>
      <sz val="20"/>
      <name val="Arial Narrow"/>
      <family val="2"/>
    </font>
    <font>
      <sz val="16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32"/>
      <name val="Arial"/>
      <family val="2"/>
    </font>
    <font>
      <sz val="32"/>
      <name val="Arial"/>
      <family val="2"/>
    </font>
    <font>
      <sz val="20"/>
      <name val="Arial Narrow"/>
      <family val="2"/>
    </font>
    <font>
      <vertAlign val="superscript"/>
      <sz val="9"/>
      <name val="Arial"/>
      <family val="0"/>
    </font>
    <font>
      <b/>
      <sz val="14"/>
      <name val="Geneva"/>
      <family val="0"/>
    </font>
    <font>
      <b/>
      <sz val="16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8"/>
      <name val="Arial"/>
      <family val="2"/>
    </font>
    <font>
      <vertAlign val="superscript"/>
      <sz val="12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23" borderId="2" applyNumberFormat="0" applyAlignment="0" applyProtection="0"/>
    <xf numFmtId="0" fontId="58" fillId="24" borderId="3" applyNumberFormat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1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1" borderId="12" xfId="0" applyFont="1" applyFill="1" applyBorder="1" applyAlignment="1">
      <alignment/>
    </xf>
    <xf numFmtId="0" fontId="9" fillId="0" borderId="0" xfId="0" applyFont="1" applyAlignment="1">
      <alignment/>
    </xf>
    <xf numFmtId="0" fontId="0" fillId="1" borderId="13" xfId="0" applyFill="1" applyBorder="1" applyAlignment="1">
      <alignment/>
    </xf>
    <xf numFmtId="0" fontId="1" fillId="1" borderId="14" xfId="0" applyFont="1" applyFill="1" applyBorder="1" applyAlignment="1">
      <alignment/>
    </xf>
    <xf numFmtId="0" fontId="11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1" fillId="33" borderId="25" xfId="0" applyFont="1" applyFill="1" applyBorder="1" applyAlignment="1" applyProtection="1">
      <alignment/>
      <protection locked="0"/>
    </xf>
    <xf numFmtId="0" fontId="21" fillId="33" borderId="26" xfId="0" applyFont="1" applyFill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27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22" fillId="34" borderId="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0" borderId="25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6" fillId="33" borderId="26" xfId="0" applyFont="1" applyFill="1" applyBorder="1" applyAlignment="1" applyProtection="1">
      <alignment horizontal="left"/>
      <protection/>
    </xf>
    <xf numFmtId="0" fontId="16" fillId="33" borderId="26" xfId="0" applyFont="1" applyFill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33" borderId="25" xfId="0" applyFont="1" applyFill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16" fillId="33" borderId="21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" fillId="1" borderId="12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" fillId="1" borderId="14" xfId="0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0" fontId="16" fillId="33" borderId="31" xfId="0" applyFont="1" applyFill="1" applyBorder="1" applyAlignment="1" applyProtection="1">
      <alignment/>
      <protection/>
    </xf>
    <xf numFmtId="0" fontId="16" fillId="33" borderId="21" xfId="0" applyFont="1" applyFill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21" fillId="33" borderId="25" xfId="0" applyFont="1" applyFill="1" applyBorder="1" applyAlignment="1" applyProtection="1">
      <alignment/>
      <protection/>
    </xf>
    <xf numFmtId="0" fontId="21" fillId="33" borderId="26" xfId="0" applyFont="1" applyFill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0" fillId="1" borderId="13" xfId="0" applyFill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0" fillId="1" borderId="11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 horizontal="center" shrinkToFit="1"/>
      <protection/>
    </xf>
    <xf numFmtId="0" fontId="13" fillId="0" borderId="22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16" fontId="22" fillId="34" borderId="0" xfId="0" applyNumberFormat="1" applyFont="1" applyFill="1" applyBorder="1" applyAlignment="1" applyProtection="1">
      <alignment shrinkToFit="1"/>
      <protection/>
    </xf>
    <xf numFmtId="0" fontId="6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5" fillId="34" borderId="0" xfId="0" applyFont="1" applyFill="1" applyBorder="1" applyAlignment="1" applyProtection="1">
      <alignment shrinkToFit="1"/>
      <protection/>
    </xf>
    <xf numFmtId="0" fontId="2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22" fillId="34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shrinkToFit="1"/>
      <protection/>
    </xf>
    <xf numFmtId="0" fontId="2" fillId="0" borderId="32" xfId="0" applyFont="1" applyBorder="1" applyAlignment="1" applyProtection="1">
      <alignment horizontal="center" shrinkToFit="1"/>
      <protection/>
    </xf>
    <xf numFmtId="0" fontId="9" fillId="0" borderId="33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shrinkToFit="1"/>
      <protection/>
    </xf>
    <xf numFmtId="0" fontId="9" fillId="0" borderId="32" xfId="0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shrinkToFit="1"/>
      <protection/>
    </xf>
    <xf numFmtId="0" fontId="9" fillId="0" borderId="16" xfId="0" applyFont="1" applyBorder="1" applyAlignment="1" applyProtection="1">
      <alignment horizontal="center" shrinkToFit="1"/>
      <protection/>
    </xf>
    <xf numFmtId="0" fontId="9" fillId="0" borderId="25" xfId="0" applyFont="1" applyBorder="1" applyAlignment="1" applyProtection="1">
      <alignment horizontal="center" shrinkToFit="1"/>
      <protection/>
    </xf>
    <xf numFmtId="0" fontId="5" fillId="0" borderId="0" xfId="0" applyFont="1" applyFill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8" fillId="0" borderId="0" xfId="0" applyFont="1" applyBorder="1" applyAlignment="1" applyProtection="1">
      <alignment shrinkToFit="1"/>
      <protection/>
    </xf>
    <xf numFmtId="0" fontId="2" fillId="0" borderId="0" xfId="0" applyFont="1" applyAlignment="1" applyProtection="1">
      <alignment shrinkToFit="1"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4" xfId="0" applyNumberFormat="1" applyBorder="1" applyAlignment="1">
      <alignment/>
    </xf>
    <xf numFmtId="1" fontId="9" fillId="0" borderId="35" xfId="0" applyNumberFormat="1" applyFont="1" applyBorder="1" applyAlignment="1">
      <alignment horizontal="center"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26" fillId="0" borderId="37" xfId="0" applyFont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center"/>
      <protection/>
    </xf>
    <xf numFmtId="0" fontId="23" fillId="0" borderId="38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7" xfId="0" applyFont="1" applyBorder="1" applyAlignment="1" applyProtection="1">
      <alignment/>
      <protection/>
    </xf>
    <xf numFmtId="0" fontId="26" fillId="0" borderId="39" xfId="0" applyFont="1" applyBorder="1" applyAlignment="1">
      <alignment/>
    </xf>
    <xf numFmtId="0" fontId="25" fillId="0" borderId="38" xfId="0" applyFont="1" applyBorder="1" applyAlignment="1" applyProtection="1">
      <alignment horizontal="center"/>
      <protection/>
    </xf>
    <xf numFmtId="0" fontId="16" fillId="35" borderId="25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right"/>
      <protection/>
    </xf>
    <xf numFmtId="0" fontId="16" fillId="36" borderId="25" xfId="0" applyFont="1" applyFill="1" applyBorder="1" applyAlignment="1" applyProtection="1">
      <alignment horizontal="left"/>
      <protection/>
    </xf>
    <xf numFmtId="0" fontId="3" fillId="36" borderId="17" xfId="0" applyFont="1" applyFill="1" applyBorder="1" applyAlignment="1" applyProtection="1">
      <alignment/>
      <protection/>
    </xf>
    <xf numFmtId="0" fontId="16" fillId="37" borderId="25" xfId="0" applyFont="1" applyFill="1" applyBorder="1" applyAlignment="1" applyProtection="1">
      <alignment/>
      <protection/>
    </xf>
    <xf numFmtId="0" fontId="3" fillId="37" borderId="17" xfId="0" applyFont="1" applyFill="1" applyBorder="1" applyAlignment="1" applyProtection="1">
      <alignment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4" xfId="0" applyFont="1" applyFill="1" applyBorder="1" applyAlignment="1" applyProtection="1">
      <alignment/>
      <protection/>
    </xf>
    <xf numFmtId="0" fontId="16" fillId="36" borderId="20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/>
      <protection/>
    </xf>
    <xf numFmtId="0" fontId="16" fillId="35" borderId="20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/>
    </xf>
    <xf numFmtId="0" fontId="16" fillId="35" borderId="26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0" fontId="16" fillId="37" borderId="20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/>
      <protection/>
    </xf>
    <xf numFmtId="0" fontId="16" fillId="36" borderId="26" xfId="0" applyFont="1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/>
      <protection/>
    </xf>
    <xf numFmtId="0" fontId="16" fillId="35" borderId="2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16" fillId="35" borderId="25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16" fillId="35" borderId="21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16" fillId="35" borderId="12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16" fillId="36" borderId="26" xfId="0" applyFont="1" applyFill="1" applyBorder="1" applyAlignment="1" applyProtection="1">
      <alignment horizontal="left"/>
      <protection/>
    </xf>
    <xf numFmtId="0" fontId="16" fillId="36" borderId="2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/>
    </xf>
    <xf numFmtId="0" fontId="16" fillId="36" borderId="25" xfId="0" applyFont="1" applyFill="1" applyBorder="1" applyAlignment="1" applyProtection="1">
      <alignment/>
      <protection/>
    </xf>
    <xf numFmtId="0" fontId="16" fillId="36" borderId="12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16" fillId="37" borderId="21" xfId="0" applyFont="1" applyFill="1" applyBorder="1" applyAlignment="1" applyProtection="1">
      <alignment/>
      <protection/>
    </xf>
    <xf numFmtId="0" fontId="3" fillId="37" borderId="19" xfId="0" applyFont="1" applyFill="1" applyBorder="1" applyAlignment="1" applyProtection="1">
      <alignment/>
      <protection/>
    </xf>
    <xf numFmtId="0" fontId="16" fillId="37" borderId="12" xfId="0" applyFont="1" applyFill="1" applyBorder="1" applyAlignment="1" applyProtection="1">
      <alignment/>
      <protection/>
    </xf>
    <xf numFmtId="0" fontId="3" fillId="37" borderId="16" xfId="0" applyFont="1" applyFill="1" applyBorder="1" applyAlignment="1" applyProtection="1">
      <alignment/>
      <protection/>
    </xf>
    <xf numFmtId="0" fontId="3" fillId="37" borderId="15" xfId="0" applyFont="1" applyFill="1" applyBorder="1" applyAlignment="1" applyProtection="1">
      <alignment/>
      <protection/>
    </xf>
    <xf numFmtId="0" fontId="16" fillId="37" borderId="27" xfId="0" applyFont="1" applyFill="1" applyBorder="1" applyAlignment="1" applyProtection="1">
      <alignment/>
      <protection/>
    </xf>
    <xf numFmtId="0" fontId="3" fillId="37" borderId="18" xfId="0" applyFont="1" applyFill="1" applyBorder="1" applyAlignment="1" applyProtection="1">
      <alignment/>
      <protection/>
    </xf>
    <xf numFmtId="0" fontId="16" fillId="37" borderId="25" xfId="0" applyFont="1" applyFill="1" applyBorder="1" applyAlignment="1" applyProtection="1">
      <alignment horizontal="left"/>
      <protection/>
    </xf>
    <xf numFmtId="0" fontId="16" fillId="37" borderId="26" xfId="0" applyFont="1" applyFill="1" applyBorder="1" applyAlignment="1" applyProtection="1">
      <alignment horizontal="left"/>
      <protection/>
    </xf>
    <xf numFmtId="0" fontId="3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3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1" borderId="31" xfId="0" applyFont="1" applyFill="1" applyBorder="1" applyAlignment="1">
      <alignment/>
    </xf>
    <xf numFmtId="0" fontId="1" fillId="1" borderId="44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0" fillId="0" borderId="15" xfId="0" applyBorder="1" applyAlignment="1">
      <alignment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40" xfId="0" applyFont="1" applyBorder="1" applyAlignment="1" applyProtection="1">
      <alignment/>
      <protection locked="0"/>
    </xf>
    <xf numFmtId="0" fontId="27" fillId="0" borderId="48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16" xfId="0" applyFont="1" applyBorder="1" applyAlignment="1">
      <alignment/>
    </xf>
    <xf numFmtId="0" fontId="23" fillId="0" borderId="27" xfId="0" applyFont="1" applyBorder="1" applyAlignment="1" applyProtection="1">
      <alignment/>
      <protection locked="0"/>
    </xf>
    <xf numFmtId="0" fontId="23" fillId="0" borderId="50" xfId="0" applyFont="1" applyBorder="1" applyAlignment="1" applyProtection="1">
      <alignment/>
      <protection locked="0"/>
    </xf>
    <xf numFmtId="0" fontId="23" fillId="0" borderId="25" xfId="0" applyFont="1" applyBorder="1" applyAlignment="1" applyProtection="1">
      <alignment/>
      <protection locked="0"/>
    </xf>
    <xf numFmtId="0" fontId="27" fillId="0" borderId="18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17" xfId="0" applyFont="1" applyBorder="1" applyAlignment="1">
      <alignment/>
    </xf>
    <xf numFmtId="14" fontId="25" fillId="0" borderId="0" xfId="0" applyNumberFormat="1" applyFont="1" applyBorder="1" applyAlignment="1" applyProtection="1">
      <alignment horizontal="left"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14" fontId="27" fillId="0" borderId="49" xfId="0" applyNumberFormat="1" applyFont="1" applyBorder="1" applyAlignment="1" applyProtection="1">
      <alignment/>
      <protection locked="0"/>
    </xf>
    <xf numFmtId="0" fontId="13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1" fillId="1" borderId="4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1" borderId="41" xfId="0" applyFill="1" applyBorder="1" applyAlignment="1">
      <alignment/>
    </xf>
    <xf numFmtId="0" fontId="0" fillId="1" borderId="11" xfId="0" applyFill="1" applyBorder="1" applyAlignment="1">
      <alignment/>
    </xf>
    <xf numFmtId="0" fontId="25" fillId="0" borderId="50" xfId="0" applyFont="1" applyBorder="1" applyAlignment="1" applyProtection="1">
      <alignment horizontal="left"/>
      <protection locked="0"/>
    </xf>
    <xf numFmtId="0" fontId="25" fillId="0" borderId="49" xfId="0" applyFont="1" applyBorder="1" applyAlignment="1" applyProtection="1">
      <alignment horizontal="left"/>
      <protection locked="0"/>
    </xf>
    <xf numFmtId="0" fontId="1" fillId="1" borderId="52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50" xfId="0" applyFont="1" applyBorder="1" applyAlignment="1" applyProtection="1">
      <alignment/>
      <protection locked="0"/>
    </xf>
    <xf numFmtId="0" fontId="25" fillId="0" borderId="49" xfId="0" applyFont="1" applyBorder="1" applyAlignment="1" applyProtection="1">
      <alignment/>
      <protection locked="0"/>
    </xf>
    <xf numFmtId="0" fontId="1" fillId="1" borderId="26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1" borderId="13" xfId="0" applyFill="1" applyBorder="1" applyAlignment="1">
      <alignment/>
    </xf>
    <xf numFmtId="0" fontId="23" fillId="0" borderId="53" xfId="0" applyFont="1" applyBorder="1" applyAlignment="1" applyProtection="1">
      <alignment horizontal="center"/>
      <protection locked="0"/>
    </xf>
    <xf numFmtId="0" fontId="23" fillId="0" borderId="45" xfId="0" applyFont="1" applyBorder="1" applyAlignment="1" applyProtection="1">
      <alignment/>
      <protection locked="0"/>
    </xf>
    <xf numFmtId="0" fontId="23" fillId="0" borderId="54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/>
      <protection locked="0"/>
    </xf>
    <xf numFmtId="0" fontId="13" fillId="0" borderId="50" xfId="0" applyFont="1" applyBorder="1" applyAlignment="1">
      <alignment horizontal="right"/>
    </xf>
    <xf numFmtId="0" fontId="20" fillId="0" borderId="5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3" fillId="0" borderId="21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49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15" fillId="0" borderId="50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4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5" fillId="0" borderId="51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0" fillId="0" borderId="24" xfId="0" applyFont="1" applyBorder="1" applyAlignment="1">
      <alignment horizontal="center"/>
    </xf>
    <xf numFmtId="0" fontId="23" fillId="0" borderId="18" xfId="0" applyFont="1" applyBorder="1" applyAlignment="1" applyProtection="1">
      <alignment/>
      <protection locked="0"/>
    </xf>
    <xf numFmtId="0" fontId="23" fillId="0" borderId="51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1" fillId="1" borderId="54" xfId="0" applyFont="1" applyFill="1" applyBorder="1" applyAlignment="1">
      <alignment/>
    </xf>
    <xf numFmtId="0" fontId="0" fillId="0" borderId="19" xfId="0" applyBorder="1" applyAlignment="1">
      <alignment/>
    </xf>
    <xf numFmtId="0" fontId="1" fillId="1" borderId="31" xfId="0" applyFont="1" applyFill="1" applyBorder="1" applyAlignment="1">
      <alignment horizontal="right"/>
    </xf>
    <xf numFmtId="0" fontId="1" fillId="1" borderId="26" xfId="0" applyFont="1" applyFill="1" applyBorder="1" applyAlignment="1">
      <alignment horizontal="center"/>
    </xf>
    <xf numFmtId="0" fontId="1" fillId="1" borderId="54" xfId="0" applyFont="1" applyFill="1" applyBorder="1" applyAlignment="1">
      <alignment horizontal="center"/>
    </xf>
    <xf numFmtId="0" fontId="16" fillId="1" borderId="26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" fillId="1" borderId="14" xfId="0" applyFont="1" applyFill="1" applyBorder="1" applyAlignment="1">
      <alignment/>
    </xf>
    <xf numFmtId="0" fontId="1" fillId="1" borderId="24" xfId="0" applyFont="1" applyFill="1" applyBorder="1" applyAlignment="1">
      <alignment/>
    </xf>
    <xf numFmtId="0" fontId="1" fillId="1" borderId="19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6" fontId="22" fillId="34" borderId="0" xfId="0" applyNumberFormat="1" applyFont="1" applyFill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13" fillId="0" borderId="50" xfId="0" applyFont="1" applyBorder="1" applyAlignment="1" applyProtection="1">
      <alignment horizontal="right"/>
      <protection/>
    </xf>
    <xf numFmtId="0" fontId="20" fillId="0" borderId="5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25" fillId="0" borderId="50" xfId="0" applyFont="1" applyBorder="1" applyAlignment="1" applyProtection="1">
      <alignment/>
      <protection/>
    </xf>
    <xf numFmtId="0" fontId="25" fillId="0" borderId="49" xfId="0" applyFont="1" applyBorder="1" applyAlignment="1" applyProtection="1">
      <alignment/>
      <protection/>
    </xf>
    <xf numFmtId="0" fontId="25" fillId="0" borderId="50" xfId="0" applyFont="1" applyBorder="1" applyAlignment="1" applyProtection="1">
      <alignment horizontal="left"/>
      <protection/>
    </xf>
    <xf numFmtId="0" fontId="25" fillId="0" borderId="49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1" borderId="13" xfId="0" applyFill="1" applyBorder="1" applyAlignment="1" applyProtection="1">
      <alignment/>
      <protection/>
    </xf>
    <xf numFmtId="0" fontId="0" fillId="1" borderId="11" xfId="0" applyFill="1" applyBorder="1" applyAlignment="1" applyProtection="1">
      <alignment/>
      <protection/>
    </xf>
    <xf numFmtId="0" fontId="0" fillId="1" borderId="41" xfId="0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7" fillId="0" borderId="10" xfId="0" applyFont="1" applyBorder="1" applyAlignment="1" applyProtection="1">
      <alignment horizontal="right"/>
      <protection/>
    </xf>
    <xf numFmtId="0" fontId="3" fillId="0" borderId="47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1" fillId="1" borderId="52" xfId="0" applyFont="1" applyFill="1" applyBorder="1" applyAlignment="1" applyProtection="1">
      <alignment/>
      <protection/>
    </xf>
    <xf numFmtId="0" fontId="1" fillId="1" borderId="14" xfId="0" applyFont="1" applyFill="1" applyBorder="1" applyAlignment="1" applyProtection="1">
      <alignment/>
      <protection/>
    </xf>
    <xf numFmtId="0" fontId="1" fillId="1" borderId="26" xfId="0" applyFont="1" applyFill="1" applyBorder="1" applyAlignment="1" applyProtection="1">
      <alignment/>
      <protection/>
    </xf>
    <xf numFmtId="0" fontId="1" fillId="1" borderId="24" xfId="0" applyFont="1" applyFill="1" applyBorder="1" applyAlignment="1" applyProtection="1">
      <alignment/>
      <protection/>
    </xf>
    <xf numFmtId="0" fontId="1" fillId="1" borderId="54" xfId="0" applyFont="1" applyFill="1" applyBorder="1" applyAlignment="1" applyProtection="1">
      <alignment/>
      <protection/>
    </xf>
    <xf numFmtId="0" fontId="1" fillId="1" borderId="19" xfId="0" applyFont="1" applyFill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/>
      <protection/>
    </xf>
    <xf numFmtId="0" fontId="1" fillId="1" borderId="3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1" borderId="4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1" borderId="44" xfId="0" applyFont="1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1" fillId="1" borderId="31" xfId="0" applyFont="1" applyFill="1" applyBorder="1" applyAlignment="1" applyProtection="1">
      <alignment horizontal="right"/>
      <protection/>
    </xf>
    <xf numFmtId="0" fontId="16" fillId="1" borderId="26" xfId="0" applyFont="1" applyFill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0" fontId="1" fillId="1" borderId="26" xfId="0" applyFont="1" applyFill="1" applyBorder="1" applyAlignment="1" applyProtection="1">
      <alignment horizontal="center"/>
      <protection/>
    </xf>
    <xf numFmtId="0" fontId="1" fillId="1" borderId="54" xfId="0" applyFont="1" applyFill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16" fontId="22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25" fillId="0" borderId="0" xfId="0" applyNumberFormat="1" applyFont="1" applyBorder="1" applyAlignment="1" applyProtection="1">
      <alignment horizontal="left"/>
      <protection/>
    </xf>
    <xf numFmtId="14" fontId="27" fillId="0" borderId="0" xfId="0" applyNumberFormat="1" applyFont="1" applyBorder="1" applyAlignment="1" applyProtection="1">
      <alignment/>
      <protection/>
    </xf>
    <xf numFmtId="14" fontId="27" fillId="0" borderId="49" xfId="0" applyNumberFormat="1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 applyProtection="1">
      <alignment shrinkToFit="1"/>
      <protection locked="0"/>
    </xf>
    <xf numFmtId="0" fontId="0" fillId="0" borderId="6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56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23" fillId="0" borderId="4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0" xfId="0" applyFont="1" applyAlignment="1" applyProtection="1">
      <alignment horizontal="right" shrinkToFit="1"/>
      <protection/>
    </xf>
    <xf numFmtId="0" fontId="24" fillId="0" borderId="0" xfId="0" applyFont="1" applyAlignment="1" applyProtection="1">
      <alignment horizontal="right" shrinkToFit="1"/>
      <protection/>
    </xf>
    <xf numFmtId="0" fontId="33" fillId="0" borderId="0" xfId="0" applyFont="1" applyBorder="1" applyAlignment="1" applyProtection="1">
      <alignment horizontal="left" shrinkToFit="1"/>
      <protection locked="0"/>
    </xf>
    <xf numFmtId="0" fontId="33" fillId="0" borderId="49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49" xfId="0" applyBorder="1" applyAlignment="1" applyProtection="1">
      <alignment shrinkToFit="1"/>
      <protection locked="0"/>
    </xf>
    <xf numFmtId="0" fontId="0" fillId="0" borderId="64" xfId="0" applyBorder="1" applyAlignment="1" applyProtection="1">
      <alignment shrinkToFit="1"/>
      <protection locked="0"/>
    </xf>
    <xf numFmtId="0" fontId="0" fillId="0" borderId="65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23" fillId="33" borderId="40" xfId="0" applyFont="1" applyFill="1" applyBorder="1" applyAlignment="1" applyProtection="1">
      <alignment horizontal="center" shrinkToFit="1"/>
      <protection/>
    </xf>
    <xf numFmtId="0" fontId="15" fillId="0" borderId="48" xfId="0" applyFont="1" applyBorder="1" applyAlignment="1" applyProtection="1">
      <alignment shrinkToFit="1"/>
      <protection/>
    </xf>
    <xf numFmtId="0" fontId="15" fillId="0" borderId="66" xfId="0" applyFont="1" applyBorder="1" applyAlignment="1" applyProtection="1">
      <alignment shrinkToFit="1"/>
      <protection/>
    </xf>
    <xf numFmtId="0" fontId="15" fillId="0" borderId="21" xfId="0" applyFont="1" applyBorder="1" applyAlignment="1" applyProtection="1">
      <alignment shrinkToFit="1"/>
      <protection/>
    </xf>
    <xf numFmtId="0" fontId="15" fillId="0" borderId="0" xfId="0" applyFont="1" applyBorder="1" applyAlignment="1" applyProtection="1">
      <alignment shrinkToFit="1"/>
      <protection/>
    </xf>
    <xf numFmtId="0" fontId="15" fillId="0" borderId="10" xfId="0" applyFont="1" applyBorder="1" applyAlignment="1" applyProtection="1">
      <alignment shrinkToFit="1"/>
      <protection/>
    </xf>
    <xf numFmtId="0" fontId="0" fillId="0" borderId="27" xfId="0" applyBorder="1" applyAlignment="1" applyProtection="1">
      <alignment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48" xfId="0" applyBorder="1" applyAlignment="1" applyProtection="1">
      <alignment horizontal="center" shrinkToFit="1"/>
      <protection/>
    </xf>
    <xf numFmtId="0" fontId="23" fillId="33" borderId="21" xfId="0" applyFont="1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textRotation="1" shrinkToFit="1"/>
      <protection locked="0"/>
    </xf>
    <xf numFmtId="0" fontId="0" fillId="0" borderId="56" xfId="0" applyBorder="1" applyAlignment="1" applyProtection="1">
      <alignment textRotation="1" shrinkToFit="1"/>
      <protection locked="0"/>
    </xf>
    <xf numFmtId="0" fontId="23" fillId="0" borderId="43" xfId="0" applyFont="1" applyBorder="1" applyAlignment="1" applyProtection="1">
      <alignment horizontal="center" shrinkToFit="1"/>
      <protection/>
    </xf>
    <xf numFmtId="0" fontId="23" fillId="0" borderId="21" xfId="0" applyFont="1" applyBorder="1" applyAlignment="1" applyProtection="1">
      <alignment horizontal="center" shrinkToFit="1"/>
      <protection/>
    </xf>
    <xf numFmtId="0" fontId="23" fillId="0" borderId="12" xfId="0" applyFont="1" applyBorder="1" applyAlignment="1" applyProtection="1">
      <alignment horizontal="center" shrinkToFit="1"/>
      <protection/>
    </xf>
    <xf numFmtId="0" fontId="15" fillId="0" borderId="48" xfId="0" applyFont="1" applyBorder="1" applyAlignment="1" applyProtection="1">
      <alignment horizontal="center" shrinkToFit="1"/>
      <protection/>
    </xf>
    <xf numFmtId="0" fontId="15" fillId="0" borderId="43" xfId="0" applyFont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 shrinkToFit="1"/>
      <protection/>
    </xf>
    <xf numFmtId="0" fontId="15" fillId="0" borderId="12" xfId="0" applyFont="1" applyBorder="1" applyAlignment="1" applyProtection="1">
      <alignment shrinkToFit="1"/>
      <protection/>
    </xf>
    <xf numFmtId="0" fontId="30" fillId="33" borderId="62" xfId="0" applyFont="1" applyFill="1" applyBorder="1" applyAlignment="1" applyProtection="1">
      <alignment shrinkToFit="1"/>
      <protection locked="0"/>
    </xf>
    <xf numFmtId="0" fontId="15" fillId="0" borderId="43" xfId="0" applyFont="1" applyBorder="1" applyAlignment="1" applyProtection="1">
      <alignment shrinkToFit="1"/>
      <protection/>
    </xf>
    <xf numFmtId="0" fontId="23" fillId="33" borderId="43" xfId="0" applyFont="1" applyFill="1" applyBorder="1" applyAlignment="1" applyProtection="1">
      <alignment horizontal="center" shrinkToFit="1"/>
      <protection/>
    </xf>
    <xf numFmtId="0" fontId="1" fillId="33" borderId="62" xfId="0" applyFont="1" applyFill="1" applyBorder="1" applyAlignment="1" applyProtection="1">
      <alignment shrinkToFit="1"/>
      <protection locked="0"/>
    </xf>
    <xf numFmtId="0" fontId="30" fillId="33" borderId="15" xfId="0" applyFont="1" applyFill="1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33" borderId="62" xfId="0" applyFill="1" applyBorder="1" applyAlignment="1" applyProtection="1">
      <alignment shrinkToFit="1"/>
      <protection locked="0"/>
    </xf>
    <xf numFmtId="0" fontId="1" fillId="33" borderId="15" xfId="0" applyFont="1" applyFill="1" applyBorder="1" applyAlignment="1" applyProtection="1">
      <alignment shrinkToFit="1"/>
      <protection locked="0"/>
    </xf>
    <xf numFmtId="0" fontId="15" fillId="0" borderId="18" xfId="0" applyFont="1" applyBorder="1" applyAlignment="1" applyProtection="1">
      <alignment shrinkToFit="1"/>
      <protection/>
    </xf>
    <xf numFmtId="0" fontId="15" fillId="0" borderId="17" xfId="0" applyFont="1" applyBorder="1" applyAlignment="1" applyProtection="1">
      <alignment shrinkToFit="1"/>
      <protection/>
    </xf>
    <xf numFmtId="0" fontId="1" fillId="33" borderId="29" xfId="0" applyFont="1" applyFill="1" applyBorder="1" applyAlignment="1" applyProtection="1">
      <alignment horizontal="center" shrinkToFit="1"/>
      <protection locked="0"/>
    </xf>
    <xf numFmtId="0" fontId="1" fillId="33" borderId="29" xfId="0" applyFont="1" applyFill="1" applyBorder="1" applyAlignment="1" applyProtection="1">
      <alignment shrinkToFit="1"/>
      <protection locked="0"/>
    </xf>
    <xf numFmtId="0" fontId="30" fillId="33" borderId="29" xfId="0" applyFont="1" applyFill="1" applyBorder="1" applyAlignment="1" applyProtection="1">
      <alignment shrinkToFit="1"/>
      <protection locked="0"/>
    </xf>
    <xf numFmtId="0" fontId="30" fillId="33" borderId="56" xfId="0" applyFont="1" applyFill="1" applyBorder="1" applyAlignment="1" applyProtection="1">
      <alignment shrinkToFit="1"/>
      <protection locked="0"/>
    </xf>
    <xf numFmtId="0" fontId="30" fillId="33" borderId="32" xfId="0" applyFont="1" applyFill="1" applyBorder="1" applyAlignment="1" applyProtection="1">
      <alignment shrinkToFit="1"/>
      <protection locked="0"/>
    </xf>
    <xf numFmtId="0" fontId="30" fillId="33" borderId="63" xfId="0" applyFont="1" applyFill="1" applyBorder="1" applyAlignment="1" applyProtection="1">
      <alignment shrinkToFit="1"/>
      <protection locked="0"/>
    </xf>
    <xf numFmtId="0" fontId="30" fillId="33" borderId="33" xfId="0" applyFont="1" applyFill="1" applyBorder="1" applyAlignment="1" applyProtection="1">
      <alignment shrinkToFit="1"/>
      <protection locked="0"/>
    </xf>
    <xf numFmtId="0" fontId="1" fillId="33" borderId="29" xfId="0" applyFont="1" applyFill="1" applyBorder="1" applyAlignment="1" applyProtection="1">
      <alignment horizontal="right" shrinkToFit="1"/>
      <protection locked="0"/>
    </xf>
    <xf numFmtId="0" fontId="0" fillId="0" borderId="56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0" fontId="1" fillId="33" borderId="29" xfId="0" applyFont="1" applyFill="1" applyBorder="1" applyAlignment="1" applyProtection="1">
      <alignment horizontal="left" shrinkToFit="1"/>
      <protection locked="0"/>
    </xf>
    <xf numFmtId="0" fontId="1" fillId="33" borderId="56" xfId="0" applyFont="1" applyFill="1" applyBorder="1" applyAlignment="1" applyProtection="1">
      <alignment shrinkToFit="1"/>
      <protection locked="0"/>
    </xf>
    <xf numFmtId="0" fontId="1" fillId="33" borderId="32" xfId="0" applyFont="1" applyFill="1" applyBorder="1" applyAlignment="1" applyProtection="1">
      <alignment shrinkToFit="1"/>
      <protection locked="0"/>
    </xf>
    <xf numFmtId="0" fontId="1" fillId="33" borderId="63" xfId="0" applyFont="1" applyFill="1" applyBorder="1" applyAlignment="1" applyProtection="1">
      <alignment shrinkToFit="1"/>
      <protection locked="0"/>
    </xf>
    <xf numFmtId="0" fontId="1" fillId="33" borderId="33" xfId="0" applyFont="1" applyFill="1" applyBorder="1" applyAlignment="1" applyProtection="1">
      <alignment shrinkToFit="1"/>
      <protection locked="0"/>
    </xf>
    <xf numFmtId="0" fontId="0" fillId="33" borderId="63" xfId="0" applyFill="1" applyBorder="1" applyAlignment="1" applyProtection="1">
      <alignment shrinkToFit="1"/>
      <protection locked="0"/>
    </xf>
    <xf numFmtId="0" fontId="0" fillId="33" borderId="33" xfId="0" applyFill="1" applyBorder="1" applyAlignment="1" applyProtection="1">
      <alignment shrinkToFit="1"/>
      <protection locked="0"/>
    </xf>
    <xf numFmtId="0" fontId="13" fillId="0" borderId="20" xfId="0" applyFont="1" applyBorder="1" applyAlignment="1" applyProtection="1">
      <alignment horizontal="center" shrinkToFit="1"/>
      <protection/>
    </xf>
    <xf numFmtId="0" fontId="20" fillId="0" borderId="22" xfId="0" applyFont="1" applyBorder="1" applyAlignment="1" applyProtection="1">
      <alignment horizontal="center" shrinkToFit="1"/>
      <protection/>
    </xf>
    <xf numFmtId="0" fontId="13" fillId="0" borderId="26" xfId="0" applyFont="1" applyBorder="1" applyAlignment="1" applyProtection="1">
      <alignment horizontal="center" shrinkToFit="1"/>
      <protection/>
    </xf>
    <xf numFmtId="0" fontId="20" fillId="0" borderId="24" xfId="0" applyFont="1" applyBorder="1" applyAlignment="1" applyProtection="1">
      <alignment horizontal="center" shrinkToFit="1"/>
      <protection/>
    </xf>
    <xf numFmtId="0" fontId="1" fillId="33" borderId="29" xfId="0" applyFont="1" applyFill="1" applyBorder="1" applyAlignment="1" applyProtection="1">
      <alignment shrinkToFit="1"/>
      <protection locked="0"/>
    </xf>
    <xf numFmtId="0" fontId="20" fillId="0" borderId="24" xfId="0" applyFont="1" applyBorder="1" applyAlignment="1" applyProtection="1">
      <alignment shrinkToFit="1"/>
      <protection/>
    </xf>
    <xf numFmtId="0" fontId="13" fillId="0" borderId="31" xfId="0" applyFont="1" applyBorder="1" applyAlignment="1" applyProtection="1">
      <alignment shrinkToFit="1"/>
      <protection/>
    </xf>
    <xf numFmtId="0" fontId="0" fillId="0" borderId="22" xfId="0" applyBorder="1" applyAlignment="1" applyProtection="1">
      <alignment shrinkToFit="1"/>
      <protection/>
    </xf>
    <xf numFmtId="0" fontId="0" fillId="0" borderId="43" xfId="0" applyBorder="1" applyAlignment="1" applyProtection="1">
      <alignment shrinkToFit="1"/>
      <protection/>
    </xf>
    <xf numFmtId="0" fontId="0" fillId="0" borderId="16" xfId="0" applyBorder="1" applyAlignment="1" applyProtection="1">
      <alignment shrinkToFit="1"/>
      <protection/>
    </xf>
    <xf numFmtId="0" fontId="13" fillId="0" borderId="40" xfId="0" applyFont="1" applyBorder="1" applyAlignment="1" applyProtection="1">
      <alignment horizontal="center" shrinkToFit="1"/>
      <protection/>
    </xf>
    <xf numFmtId="0" fontId="0" fillId="0" borderId="43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49" xfId="0" applyBorder="1" applyAlignment="1" applyProtection="1">
      <alignment horizontal="center" shrinkToFit="1"/>
      <protection/>
    </xf>
    <xf numFmtId="0" fontId="0" fillId="0" borderId="16" xfId="0" applyBorder="1" applyAlignment="1" applyProtection="1">
      <alignment horizontal="center" shrinkToFit="1"/>
      <protection/>
    </xf>
    <xf numFmtId="0" fontId="13" fillId="0" borderId="44" xfId="0" applyFont="1" applyBorder="1" applyAlignment="1" applyProtection="1">
      <alignment horizontal="center" shrinkToFit="1"/>
      <protection/>
    </xf>
    <xf numFmtId="0" fontId="0" fillId="0" borderId="45" xfId="0" applyBorder="1" applyAlignment="1" applyProtection="1">
      <alignment shrinkToFit="1"/>
      <protection/>
    </xf>
    <xf numFmtId="0" fontId="31" fillId="0" borderId="67" xfId="0" applyFont="1" applyBorder="1" applyAlignment="1" applyProtection="1">
      <alignment horizontal="center" shrinkToFit="1"/>
      <protection/>
    </xf>
    <xf numFmtId="0" fontId="32" fillId="0" borderId="68" xfId="0" applyFont="1" applyBorder="1" applyAlignment="1" applyProtection="1">
      <alignment shrinkToFit="1"/>
      <protection/>
    </xf>
    <xf numFmtId="0" fontId="23" fillId="0" borderId="48" xfId="0" applyFont="1" applyBorder="1" applyAlignment="1" applyProtection="1">
      <alignment horizontal="center" shrinkToFit="1"/>
      <protection/>
    </xf>
    <xf numFmtId="0" fontId="23" fillId="0" borderId="18" xfId="0" applyFont="1" applyBorder="1" applyAlignment="1" applyProtection="1">
      <alignment horizontal="center" shrinkToFit="1"/>
      <protection/>
    </xf>
    <xf numFmtId="0" fontId="23" fillId="0" borderId="51" xfId="0" applyFont="1" applyBorder="1" applyAlignment="1" applyProtection="1">
      <alignment horizontal="center" shrinkToFit="1"/>
      <protection/>
    </xf>
    <xf numFmtId="0" fontId="23" fillId="0" borderId="17" xfId="0" applyFont="1" applyBorder="1" applyAlignment="1" applyProtection="1">
      <alignment horizontal="center" shrinkToFit="1"/>
      <protection/>
    </xf>
    <xf numFmtId="0" fontId="23" fillId="0" borderId="48" xfId="0" applyFont="1" applyBorder="1" applyAlignment="1" applyProtection="1">
      <alignment shrinkToFit="1"/>
      <protection/>
    </xf>
    <xf numFmtId="0" fontId="15" fillId="0" borderId="51" xfId="0" applyFont="1" applyBorder="1" applyAlignment="1" applyProtection="1">
      <alignment shrinkToFit="1"/>
      <protection/>
    </xf>
    <xf numFmtId="0" fontId="33" fillId="0" borderId="48" xfId="0" applyFont="1" applyBorder="1" applyAlignment="1" applyProtection="1">
      <alignment shrinkToFit="1"/>
      <protection/>
    </xf>
    <xf numFmtId="0" fontId="33" fillId="0" borderId="43" xfId="0" applyFont="1" applyBorder="1" applyAlignment="1" applyProtection="1">
      <alignment shrinkToFit="1"/>
      <protection/>
    </xf>
    <xf numFmtId="0" fontId="33" fillId="0" borderId="51" xfId="0" applyFont="1" applyBorder="1" applyAlignment="1" applyProtection="1">
      <alignment shrinkToFit="1"/>
      <protection/>
    </xf>
    <xf numFmtId="0" fontId="33" fillId="0" borderId="17" xfId="0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0" fontId="18" fillId="0" borderId="0" xfId="0" applyFont="1" applyAlignment="1" applyProtection="1">
      <alignment horizontal="center" shrinkToFit="1"/>
      <protection/>
    </xf>
    <xf numFmtId="0" fontId="19" fillId="0" borderId="0" xfId="0" applyFont="1" applyAlignment="1" applyProtection="1">
      <alignment horizontal="center" shrinkToFit="1"/>
      <protection/>
    </xf>
    <xf numFmtId="0" fontId="13" fillId="0" borderId="0" xfId="0" applyFont="1" applyAlignment="1" applyProtection="1">
      <alignment horizontal="right" shrinkToFit="1"/>
      <protection/>
    </xf>
    <xf numFmtId="0" fontId="20" fillId="0" borderId="0" xfId="0" applyFont="1" applyAlignment="1" applyProtection="1">
      <alignment horizontal="right" shrinkToFit="1"/>
      <protection/>
    </xf>
    <xf numFmtId="0" fontId="25" fillId="0" borderId="0" xfId="0" applyFont="1" applyBorder="1" applyAlignment="1" applyProtection="1">
      <alignment shrinkToFit="1"/>
      <protection/>
    </xf>
    <xf numFmtId="0" fontId="25" fillId="0" borderId="0" xfId="0" applyFont="1" applyAlignment="1" applyProtection="1">
      <alignment shrinkToFit="1"/>
      <protection/>
    </xf>
    <xf numFmtId="0" fontId="25" fillId="0" borderId="49" xfId="0" applyFont="1" applyBorder="1" applyAlignment="1" applyProtection="1">
      <alignment shrinkToFit="1"/>
      <protection/>
    </xf>
    <xf numFmtId="0" fontId="0" fillId="0" borderId="0" xfId="0" applyAlignment="1" applyProtection="1">
      <alignment horizontal="right" shrinkToFit="1"/>
      <protection/>
    </xf>
    <xf numFmtId="14" fontId="25" fillId="0" borderId="0" xfId="0" applyNumberFormat="1" applyFont="1" applyBorder="1" applyAlignment="1" applyProtection="1">
      <alignment horizontal="left" shrinkToFit="1"/>
      <protection/>
    </xf>
    <xf numFmtId="14" fontId="25" fillId="0" borderId="0" xfId="0" applyNumberFormat="1" applyFont="1" applyBorder="1" applyAlignment="1" applyProtection="1">
      <alignment shrinkToFit="1"/>
      <protection/>
    </xf>
    <xf numFmtId="14" fontId="25" fillId="0" borderId="49" xfId="0" applyNumberFormat="1" applyFont="1" applyBorder="1" applyAlignment="1" applyProtection="1">
      <alignment shrinkToFit="1"/>
      <protection/>
    </xf>
    <xf numFmtId="0" fontId="33" fillId="0" borderId="0" xfId="0" applyFont="1" applyBorder="1" applyAlignment="1" applyProtection="1">
      <alignment shrinkToFit="1"/>
      <protection locked="0"/>
    </xf>
    <xf numFmtId="0" fontId="33" fillId="0" borderId="49" xfId="0" applyFont="1" applyBorder="1" applyAlignment="1" applyProtection="1">
      <alignment shrinkToFit="1"/>
      <protection locked="0"/>
    </xf>
    <xf numFmtId="0" fontId="29" fillId="33" borderId="29" xfId="0" applyFont="1" applyFill="1" applyBorder="1" applyAlignment="1" applyProtection="1">
      <alignment horizontal="center" shrinkToFit="1"/>
      <protection locked="0"/>
    </xf>
    <xf numFmtId="0" fontId="23" fillId="0" borderId="26" xfId="0" applyFont="1" applyBorder="1" applyAlignment="1" applyProtection="1">
      <alignment horizontal="center" shrinkToFit="1"/>
      <protection/>
    </xf>
    <xf numFmtId="0" fontId="23" fillId="0" borderId="24" xfId="0" applyFont="1" applyBorder="1" applyAlignment="1" applyProtection="1">
      <alignment horizontal="center" shrinkToFit="1"/>
      <protection/>
    </xf>
    <xf numFmtId="0" fontId="23" fillId="0" borderId="27" xfId="0" applyFont="1" applyBorder="1" applyAlignment="1" applyProtection="1">
      <alignment shrinkToFit="1"/>
      <protection/>
    </xf>
    <xf numFmtId="0" fontId="23" fillId="0" borderId="50" xfId="0" applyFont="1" applyBorder="1" applyAlignment="1" applyProtection="1">
      <alignment shrinkToFit="1"/>
      <protection/>
    </xf>
    <xf numFmtId="0" fontId="23" fillId="0" borderId="25" xfId="0" applyFont="1" applyBorder="1" applyAlignment="1" applyProtection="1">
      <alignment shrinkToFit="1"/>
      <protection/>
    </xf>
    <xf numFmtId="0" fontId="23" fillId="0" borderId="18" xfId="0" applyFont="1" applyBorder="1" applyAlignment="1" applyProtection="1">
      <alignment shrinkToFit="1"/>
      <protection/>
    </xf>
    <xf numFmtId="0" fontId="23" fillId="0" borderId="51" xfId="0" applyFont="1" applyBorder="1" applyAlignment="1" applyProtection="1">
      <alignment shrinkToFit="1"/>
      <protection/>
    </xf>
    <xf numFmtId="0" fontId="23" fillId="0" borderId="17" xfId="0" applyFont="1" applyBorder="1" applyAlignment="1" applyProtection="1">
      <alignment shrinkToFit="1"/>
      <protection/>
    </xf>
    <xf numFmtId="0" fontId="23" fillId="0" borderId="54" xfId="0" applyFont="1" applyBorder="1" applyAlignment="1" applyProtection="1">
      <alignment horizontal="center" shrinkToFit="1"/>
      <protection/>
    </xf>
    <xf numFmtId="0" fontId="23" fillId="0" borderId="19" xfId="0" applyFont="1" applyBorder="1" applyAlignment="1" applyProtection="1">
      <alignment shrinkToFit="1"/>
      <protection/>
    </xf>
    <xf numFmtId="0" fontId="23" fillId="0" borderId="20" xfId="0" applyFont="1" applyBorder="1" applyAlignment="1" applyProtection="1">
      <alignment horizontal="center" shrinkToFit="1"/>
      <protection/>
    </xf>
    <xf numFmtId="0" fontId="23" fillId="0" borderId="22" xfId="0" applyFont="1" applyBorder="1" applyAlignment="1" applyProtection="1">
      <alignment horizontal="center" shrinkToFit="1"/>
      <protection/>
    </xf>
    <xf numFmtId="0" fontId="23" fillId="0" borderId="21" xfId="0" applyFont="1" applyBorder="1" applyAlignment="1" applyProtection="1">
      <alignment shrinkToFit="1"/>
      <protection/>
    </xf>
    <xf numFmtId="0" fontId="23" fillId="0" borderId="0" xfId="0" applyFont="1" applyBorder="1" applyAlignment="1" applyProtection="1">
      <alignment shrinkToFit="1"/>
      <protection/>
    </xf>
    <xf numFmtId="0" fontId="23" fillId="0" borderId="12" xfId="0" applyFont="1" applyBorder="1" applyAlignment="1" applyProtection="1">
      <alignment shrinkToFit="1"/>
      <protection/>
    </xf>
    <xf numFmtId="0" fontId="23" fillId="0" borderId="15" xfId="0" applyFont="1" applyBorder="1" applyAlignment="1" applyProtection="1">
      <alignment shrinkToFit="1"/>
      <protection/>
    </xf>
    <xf numFmtId="0" fontId="23" fillId="0" borderId="49" xfId="0" applyFont="1" applyBorder="1" applyAlignment="1" applyProtection="1">
      <alignment shrinkToFit="1"/>
      <protection/>
    </xf>
    <xf numFmtId="0" fontId="23" fillId="0" borderId="16" xfId="0" applyFont="1" applyBorder="1" applyAlignment="1" applyProtection="1">
      <alignment shrinkToFit="1"/>
      <protection/>
    </xf>
    <xf numFmtId="0" fontId="23" fillId="0" borderId="53" xfId="0" applyFont="1" applyBorder="1" applyAlignment="1" applyProtection="1">
      <alignment horizontal="center" shrinkToFit="1"/>
      <protection/>
    </xf>
    <xf numFmtId="0" fontId="23" fillId="0" borderId="45" xfId="0" applyFont="1" applyBorder="1" applyAlignment="1" applyProtection="1">
      <alignment shrinkToFit="1"/>
      <protection/>
    </xf>
    <xf numFmtId="0" fontId="0" fillId="0" borderId="2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257175</xdr:colOff>
      <xdr:row>6</xdr:row>
      <xdr:rowOff>209550</xdr:rowOff>
    </xdr:to>
    <xdr:pic>
      <xdr:nvPicPr>
        <xdr:cNvPr id="1" name="Picture 2" descr="dm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14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95250</xdr:colOff>
      <xdr:row>6</xdr:row>
      <xdr:rowOff>200025</xdr:rowOff>
    </xdr:to>
    <xdr:pic>
      <xdr:nvPicPr>
        <xdr:cNvPr id="1" name="Picture 2" descr="dm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428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6</xdr:col>
      <xdr:colOff>152400</xdr:colOff>
      <xdr:row>5</xdr:row>
      <xdr:rowOff>104775</xdr:rowOff>
    </xdr:to>
    <xdr:pic>
      <xdr:nvPicPr>
        <xdr:cNvPr id="1" name="Picture 2" descr="dmu ny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3276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1"/>
  <sheetViews>
    <sheetView showGridLines="0" tabSelected="1" zoomScale="63" zoomScaleNormal="63" zoomScalePageLayoutView="0" workbookViewId="0" topLeftCell="C9">
      <selection activeCell="I45" sqref="I45"/>
    </sheetView>
  </sheetViews>
  <sheetFormatPr defaultColWidth="9.140625" defaultRowHeight="12.75"/>
  <cols>
    <col min="1" max="1" width="1.7109375" style="0" customWidth="1"/>
    <col min="2" max="2" width="5.421875" style="0" customWidth="1"/>
    <col min="3" max="3" width="14.57421875" style="0" customWidth="1"/>
    <col min="4" max="8" width="8.7109375" style="0" customWidth="1"/>
    <col min="9" max="16" width="5.7109375" style="0" customWidth="1"/>
    <col min="17" max="17" width="7.7109375" style="0" customWidth="1"/>
    <col min="18" max="21" width="5.7109375" style="0" customWidth="1"/>
    <col min="22" max="22" width="7.7109375" style="0" customWidth="1"/>
    <col min="23" max="26" width="5.7109375" style="0" customWidth="1"/>
    <col min="27" max="27" width="7.7109375" style="0" customWidth="1"/>
    <col min="28" max="31" width="5.7109375" style="0" customWidth="1"/>
    <col min="32" max="32" width="7.7109375" style="0" customWidth="1"/>
    <col min="33" max="34" width="5.7109375" style="0" customWidth="1"/>
    <col min="35" max="35" width="8.28125" style="0" customWidth="1"/>
    <col min="36" max="36" width="5.57421875" style="0" customWidth="1"/>
    <col min="37" max="37" width="5.7109375" style="0" customWidth="1"/>
    <col min="38" max="38" width="1.7109375" style="0" customWidth="1"/>
    <col min="39" max="39" width="6.7109375" style="0" customWidth="1"/>
    <col min="40" max="40" width="1.7109375" style="0" customWidth="1"/>
  </cols>
  <sheetData>
    <row r="1" spans="31:34" ht="8.25" customHeight="1">
      <c r="AE1" s="363" t="s">
        <v>24</v>
      </c>
      <c r="AF1" s="362"/>
      <c r="AG1" s="362"/>
      <c r="AH1" s="362"/>
    </row>
    <row r="2" spans="2:40" ht="26.25" customHeight="1">
      <c r="B2" s="360"/>
      <c r="C2" s="360"/>
      <c r="D2" s="360"/>
      <c r="E2" s="360"/>
      <c r="F2" s="360"/>
      <c r="G2" s="361"/>
      <c r="H2" s="9"/>
      <c r="J2" s="366" t="s">
        <v>88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8"/>
      <c r="AE2" s="362"/>
      <c r="AF2" s="362"/>
      <c r="AG2" s="362"/>
      <c r="AH2" s="362"/>
      <c r="AI2" s="1"/>
      <c r="AJ2" s="1"/>
      <c r="AK2" s="1"/>
      <c r="AL2" s="1"/>
      <c r="AM2" s="1"/>
      <c r="AN2" s="5"/>
    </row>
    <row r="3" spans="2:40" ht="24.75" customHeight="1">
      <c r="B3" s="360"/>
      <c r="C3" s="360"/>
      <c r="D3" s="360"/>
      <c r="E3" s="360"/>
      <c r="F3" s="360"/>
      <c r="G3" s="361"/>
      <c r="H3" s="9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8"/>
      <c r="AE3" s="57" t="s">
        <v>5</v>
      </c>
      <c r="AF3" s="55"/>
      <c r="AG3" s="55"/>
      <c r="AH3" s="55"/>
      <c r="AI3" s="55"/>
      <c r="AJ3" s="55"/>
      <c r="AK3" s="17"/>
      <c r="AL3" s="1"/>
      <c r="AM3" s="1"/>
      <c r="AN3" s="1"/>
    </row>
    <row r="4" spans="2:40" ht="18" customHeight="1">
      <c r="B4" s="360"/>
      <c r="C4" s="360"/>
      <c r="D4" s="360"/>
      <c r="E4" s="360"/>
      <c r="F4" s="360"/>
      <c r="G4" s="361"/>
      <c r="H4" s="276" t="s">
        <v>22</v>
      </c>
      <c r="I4" s="328"/>
      <c r="J4" s="364" t="s">
        <v>86</v>
      </c>
      <c r="K4" s="365"/>
      <c r="L4" s="365"/>
      <c r="M4" s="365"/>
      <c r="N4" s="365"/>
      <c r="O4" s="365"/>
      <c r="P4" s="276" t="s">
        <v>6</v>
      </c>
      <c r="Q4" s="277"/>
      <c r="R4" s="365" t="s">
        <v>101</v>
      </c>
      <c r="S4" s="365"/>
      <c r="T4" s="365"/>
      <c r="U4" s="365"/>
      <c r="V4" s="365"/>
      <c r="W4" s="365"/>
      <c r="X4" s="365"/>
      <c r="Y4" s="276" t="s">
        <v>7</v>
      </c>
      <c r="Z4" s="276"/>
      <c r="AA4" s="290" t="s">
        <v>87</v>
      </c>
      <c r="AB4" s="291"/>
      <c r="AC4" s="291"/>
      <c r="AE4" s="58" t="s">
        <v>26</v>
      </c>
      <c r="AF4" s="56"/>
      <c r="AG4" s="56"/>
      <c r="AH4" s="56"/>
      <c r="AI4" s="56"/>
      <c r="AJ4" s="56"/>
      <c r="AK4" s="17"/>
      <c r="AL4" s="1"/>
      <c r="AM4" s="1"/>
      <c r="AN4" s="1"/>
    </row>
    <row r="5" spans="2:40" ht="18" customHeight="1">
      <c r="B5" s="360"/>
      <c r="C5" s="360"/>
      <c r="D5" s="360"/>
      <c r="E5" s="360"/>
      <c r="F5" s="360"/>
      <c r="G5" s="361"/>
      <c r="H5" s="328"/>
      <c r="I5" s="328"/>
      <c r="J5" s="317"/>
      <c r="K5" s="317"/>
      <c r="L5" s="317"/>
      <c r="M5" s="317"/>
      <c r="N5" s="317"/>
      <c r="O5" s="317"/>
      <c r="P5" s="277"/>
      <c r="Q5" s="277"/>
      <c r="R5" s="317"/>
      <c r="S5" s="317"/>
      <c r="T5" s="317"/>
      <c r="U5" s="317"/>
      <c r="V5" s="317"/>
      <c r="W5" s="317"/>
      <c r="X5" s="317"/>
      <c r="Y5" s="276"/>
      <c r="Z5" s="276"/>
      <c r="AA5" s="292"/>
      <c r="AB5" s="292"/>
      <c r="AC5" s="292"/>
      <c r="AE5" s="59" t="s">
        <v>21</v>
      </c>
      <c r="AF5" s="56"/>
      <c r="AG5" s="56"/>
      <c r="AH5" s="56"/>
      <c r="AI5" s="56"/>
      <c r="AJ5" s="56"/>
      <c r="AK5" s="17"/>
      <c r="AL5" s="1"/>
      <c r="AM5" s="1"/>
      <c r="AN5" s="1"/>
    </row>
    <row r="6" spans="2:40" ht="18" customHeight="1">
      <c r="B6" s="360"/>
      <c r="C6" s="360"/>
      <c r="D6" s="360"/>
      <c r="E6" s="360"/>
      <c r="F6" s="360"/>
      <c r="G6" s="361"/>
      <c r="H6" s="9"/>
      <c r="O6" s="1"/>
      <c r="P6" s="1"/>
      <c r="Q6" s="1"/>
      <c r="R6" s="1"/>
      <c r="S6" s="1"/>
      <c r="T6" s="1"/>
      <c r="AE6" s="48" t="s">
        <v>27</v>
      </c>
      <c r="AF6" s="56"/>
      <c r="AG6" s="56"/>
      <c r="AH6" s="56"/>
      <c r="AI6" s="56"/>
      <c r="AJ6" s="56"/>
      <c r="AK6" s="17"/>
      <c r="AL6" s="1"/>
      <c r="AM6" s="1"/>
      <c r="AN6" s="1"/>
    </row>
    <row r="7" spans="2:40" ht="21.75" customHeight="1" thickBot="1">
      <c r="B7" s="362"/>
      <c r="C7" s="362"/>
      <c r="D7" s="362"/>
      <c r="E7" s="362"/>
      <c r="F7" s="362"/>
      <c r="G7" s="362"/>
      <c r="H7" s="9"/>
      <c r="J7" s="45" t="s">
        <v>9</v>
      </c>
      <c r="K7" s="46"/>
      <c r="L7" s="46"/>
      <c r="M7" s="46"/>
      <c r="N7" s="47"/>
      <c r="O7" s="48" t="s">
        <v>17</v>
      </c>
      <c r="P7" s="47"/>
      <c r="Q7" s="47"/>
      <c r="R7" s="49" t="s">
        <v>18</v>
      </c>
      <c r="S7" s="48"/>
      <c r="T7" s="48"/>
      <c r="U7" s="49" t="s">
        <v>19</v>
      </c>
      <c r="V7" s="46"/>
      <c r="W7" s="46"/>
      <c r="X7" s="49" t="s">
        <v>20</v>
      </c>
      <c r="Y7" s="46"/>
      <c r="Z7" s="46"/>
      <c r="AA7" s="13"/>
      <c r="AF7" s="1"/>
      <c r="AG7" s="1"/>
      <c r="AH7" s="1"/>
      <c r="AI7" s="1"/>
      <c r="AJ7" s="1"/>
      <c r="AK7" s="1"/>
      <c r="AL7" s="1"/>
      <c r="AM7" s="1"/>
      <c r="AN7" s="1"/>
    </row>
    <row r="8" spans="2:40" ht="21" customHeight="1">
      <c r="B8" s="256"/>
      <c r="C8" s="271" t="s">
        <v>0</v>
      </c>
      <c r="D8" s="293" t="s">
        <v>1</v>
      </c>
      <c r="E8" s="294"/>
      <c r="F8" s="294"/>
      <c r="G8" s="295"/>
      <c r="H8" s="272" t="s">
        <v>3</v>
      </c>
      <c r="I8" s="371">
        <v>1</v>
      </c>
      <c r="J8" s="248">
        <v>2</v>
      </c>
      <c r="K8" s="248">
        <v>3</v>
      </c>
      <c r="L8" s="248">
        <v>4</v>
      </c>
      <c r="M8" s="248">
        <v>5</v>
      </c>
      <c r="N8" s="248">
        <v>6</v>
      </c>
      <c r="O8" s="248">
        <v>7</v>
      </c>
      <c r="P8" s="250">
        <v>8</v>
      </c>
      <c r="Q8" s="252" t="s">
        <v>2</v>
      </c>
      <c r="R8" s="258">
        <v>9</v>
      </c>
      <c r="S8" s="248">
        <v>10</v>
      </c>
      <c r="T8" s="248">
        <v>11</v>
      </c>
      <c r="U8" s="250">
        <v>12</v>
      </c>
      <c r="V8" s="252" t="s">
        <v>2</v>
      </c>
      <c r="W8" s="254">
        <v>13</v>
      </c>
      <c r="X8" s="248">
        <v>14</v>
      </c>
      <c r="Y8" s="248">
        <v>15</v>
      </c>
      <c r="Z8" s="250">
        <v>16</v>
      </c>
      <c r="AA8" s="252" t="s">
        <v>2</v>
      </c>
      <c r="AB8" s="254">
        <v>17</v>
      </c>
      <c r="AC8" s="248">
        <v>18</v>
      </c>
      <c r="AD8" s="248">
        <v>19</v>
      </c>
      <c r="AE8" s="250">
        <v>20</v>
      </c>
      <c r="AF8" s="252" t="s">
        <v>2</v>
      </c>
      <c r="AG8" s="254">
        <v>21</v>
      </c>
      <c r="AH8" s="369">
        <v>22</v>
      </c>
      <c r="AI8" s="252" t="s">
        <v>12</v>
      </c>
      <c r="AJ8" s="1"/>
      <c r="AK8" s="1"/>
      <c r="AL8" s="1"/>
      <c r="AM8" s="1"/>
      <c r="AN8" s="1"/>
    </row>
    <row r="9" spans="2:40" ht="13.5" customHeight="1">
      <c r="B9" s="257"/>
      <c r="C9" s="257"/>
      <c r="D9" s="273"/>
      <c r="E9" s="296"/>
      <c r="F9" s="296"/>
      <c r="G9" s="297"/>
      <c r="H9" s="273"/>
      <c r="I9" s="372"/>
      <c r="J9" s="249"/>
      <c r="K9" s="249"/>
      <c r="L9" s="249"/>
      <c r="M9" s="249"/>
      <c r="N9" s="249"/>
      <c r="O9" s="249"/>
      <c r="P9" s="251"/>
      <c r="Q9" s="253"/>
      <c r="R9" s="259"/>
      <c r="S9" s="249"/>
      <c r="T9" s="249"/>
      <c r="U9" s="251"/>
      <c r="V9" s="253"/>
      <c r="W9" s="255"/>
      <c r="X9" s="249"/>
      <c r="Y9" s="249"/>
      <c r="Z9" s="251"/>
      <c r="AA9" s="253"/>
      <c r="AB9" s="255"/>
      <c r="AC9" s="249"/>
      <c r="AD9" s="249"/>
      <c r="AE9" s="251"/>
      <c r="AF9" s="253"/>
      <c r="AG9" s="368"/>
      <c r="AH9" s="370"/>
      <c r="AI9" s="253"/>
      <c r="AJ9" s="3"/>
      <c r="AK9" s="3"/>
      <c r="AL9" s="3"/>
      <c r="AM9" s="3"/>
      <c r="AN9" s="2"/>
    </row>
    <row r="10" spans="2:40" s="15" customFormat="1" ht="13.5" customHeight="1">
      <c r="B10" s="304">
        <v>1</v>
      </c>
      <c r="C10" s="274">
        <v>21033</v>
      </c>
      <c r="D10" s="284" t="s">
        <v>104</v>
      </c>
      <c r="E10" s="338"/>
      <c r="F10" s="338"/>
      <c r="G10" s="339"/>
      <c r="H10" s="324" t="s">
        <v>97</v>
      </c>
      <c r="I10" s="172" t="s">
        <v>13</v>
      </c>
      <c r="J10" s="353"/>
      <c r="K10" s="353"/>
      <c r="L10" s="353"/>
      <c r="M10" s="173" t="s">
        <v>14</v>
      </c>
      <c r="N10" s="353"/>
      <c r="O10" s="353"/>
      <c r="P10" s="354"/>
      <c r="Q10" s="267">
        <f>SUM(I11:P11)</f>
        <v>0</v>
      </c>
      <c r="R10" s="172" t="s">
        <v>15</v>
      </c>
      <c r="S10" s="353"/>
      <c r="T10" s="353"/>
      <c r="U10" s="354"/>
      <c r="V10" s="267">
        <f>SUM(R11:U11)+Q10</f>
        <v>0</v>
      </c>
      <c r="W10" s="172" t="s">
        <v>16</v>
      </c>
      <c r="X10" s="353"/>
      <c r="Y10" s="353"/>
      <c r="Z10" s="354"/>
      <c r="AA10" s="267">
        <f>SUM(W11:Z11)+V10</f>
        <v>0</v>
      </c>
      <c r="AB10" s="172" t="s">
        <v>13</v>
      </c>
      <c r="AC10" s="353"/>
      <c r="AD10" s="353"/>
      <c r="AE10" s="354"/>
      <c r="AF10" s="267">
        <f>SUM(AB11:AE11)+AA10</f>
        <v>0</v>
      </c>
      <c r="AG10" s="170" t="s">
        <v>4</v>
      </c>
      <c r="AH10" s="171" t="s">
        <v>4</v>
      </c>
      <c r="AI10" s="302">
        <v>17</v>
      </c>
      <c r="AJ10" s="7"/>
      <c r="AK10" s="7"/>
      <c r="AL10" s="7"/>
      <c r="AM10" s="7"/>
      <c r="AN10" s="14"/>
    </row>
    <row r="11" spans="2:40" ht="21.75" customHeight="1">
      <c r="B11" s="330"/>
      <c r="C11" s="337"/>
      <c r="D11" s="340"/>
      <c r="E11" s="341"/>
      <c r="F11" s="341"/>
      <c r="G11" s="342"/>
      <c r="H11" s="323"/>
      <c r="I11" s="35" t="s">
        <v>113</v>
      </c>
      <c r="J11" s="257"/>
      <c r="K11" s="257"/>
      <c r="L11" s="257"/>
      <c r="M11" s="37" t="s">
        <v>4</v>
      </c>
      <c r="N11" s="257"/>
      <c r="O11" s="257"/>
      <c r="P11" s="266"/>
      <c r="Q11" s="270"/>
      <c r="R11" s="21" t="s">
        <v>4</v>
      </c>
      <c r="S11" s="257"/>
      <c r="T11" s="257"/>
      <c r="U11" s="266"/>
      <c r="V11" s="270"/>
      <c r="W11" s="21" t="s">
        <v>4</v>
      </c>
      <c r="X11" s="257"/>
      <c r="Y11" s="257"/>
      <c r="Z11" s="266"/>
      <c r="AA11" s="270"/>
      <c r="AB11" s="21" t="s">
        <v>4</v>
      </c>
      <c r="AC11" s="257"/>
      <c r="AD11" s="257"/>
      <c r="AE11" s="266"/>
      <c r="AF11" s="270"/>
      <c r="AG11" s="21" t="s">
        <v>4</v>
      </c>
      <c r="AH11" s="22" t="s">
        <v>4</v>
      </c>
      <c r="AI11" s="301"/>
      <c r="AJ11" s="4"/>
      <c r="AK11" s="4"/>
      <c r="AL11" s="3"/>
      <c r="AM11" s="3"/>
      <c r="AN11" s="2"/>
    </row>
    <row r="12" spans="2:40" ht="13.5" customHeight="1">
      <c r="B12" s="304">
        <v>2</v>
      </c>
      <c r="C12" s="274">
        <v>20959</v>
      </c>
      <c r="D12" s="284" t="s">
        <v>108</v>
      </c>
      <c r="E12" s="338"/>
      <c r="F12" s="338"/>
      <c r="G12" s="339"/>
      <c r="H12" s="324" t="s">
        <v>84</v>
      </c>
      <c r="I12" s="172" t="s">
        <v>14</v>
      </c>
      <c r="J12" s="318"/>
      <c r="K12" s="318"/>
      <c r="L12" s="318"/>
      <c r="M12" s="318"/>
      <c r="N12" s="174" t="s">
        <v>15</v>
      </c>
      <c r="O12" s="318"/>
      <c r="P12" s="350"/>
      <c r="Q12" s="267">
        <f>SUM(I13:P13)</f>
        <v>2</v>
      </c>
      <c r="R12" s="314"/>
      <c r="S12" s="174" t="s">
        <v>16</v>
      </c>
      <c r="T12" s="318"/>
      <c r="U12" s="350"/>
      <c r="V12" s="267">
        <f>SUM(R13:U13)+Q12</f>
        <v>4</v>
      </c>
      <c r="W12" s="314"/>
      <c r="X12" s="175" t="s">
        <v>13</v>
      </c>
      <c r="Y12" s="318"/>
      <c r="Z12" s="350"/>
      <c r="AA12" s="267">
        <f>SUM(W13:Z13)+V12</f>
        <v>4</v>
      </c>
      <c r="AB12" s="314"/>
      <c r="AC12" s="175" t="s">
        <v>14</v>
      </c>
      <c r="AD12" s="318"/>
      <c r="AE12" s="350"/>
      <c r="AF12" s="267">
        <f>SUM(AB13:AE13)+AA12</f>
        <v>4</v>
      </c>
      <c r="AG12" s="166" t="s">
        <v>4</v>
      </c>
      <c r="AH12" s="167" t="s">
        <v>4</v>
      </c>
      <c r="AI12" s="302">
        <v>14</v>
      </c>
      <c r="AJ12" s="4"/>
      <c r="AK12" s="4"/>
      <c r="AL12" s="3"/>
      <c r="AM12" s="3"/>
      <c r="AN12" s="2"/>
    </row>
    <row r="13" spans="2:40" ht="21.75" customHeight="1" thickBot="1">
      <c r="B13" s="346"/>
      <c r="C13" s="337"/>
      <c r="D13" s="343"/>
      <c r="E13" s="344"/>
      <c r="F13" s="344"/>
      <c r="G13" s="345"/>
      <c r="H13" s="325"/>
      <c r="I13" s="23">
        <v>1</v>
      </c>
      <c r="J13" s="319"/>
      <c r="K13" s="319"/>
      <c r="L13" s="319"/>
      <c r="M13" s="319"/>
      <c r="N13" s="38">
        <v>1</v>
      </c>
      <c r="O13" s="319"/>
      <c r="P13" s="351"/>
      <c r="Q13" s="268"/>
      <c r="R13" s="315"/>
      <c r="S13" s="38">
        <v>2</v>
      </c>
      <c r="T13" s="319"/>
      <c r="U13" s="351"/>
      <c r="V13" s="268"/>
      <c r="W13" s="315"/>
      <c r="X13" s="38">
        <v>0</v>
      </c>
      <c r="Y13" s="319"/>
      <c r="Z13" s="351"/>
      <c r="AA13" s="268"/>
      <c r="AB13" s="315"/>
      <c r="AC13" s="38">
        <v>0</v>
      </c>
      <c r="AD13" s="319"/>
      <c r="AE13" s="351"/>
      <c r="AF13" s="268"/>
      <c r="AG13" s="23" t="s">
        <v>4</v>
      </c>
      <c r="AH13" s="24"/>
      <c r="AI13" s="303"/>
      <c r="AJ13" s="4"/>
      <c r="AK13" s="4"/>
      <c r="AL13" s="3"/>
      <c r="AM13" s="3"/>
      <c r="AN13" s="2"/>
    </row>
    <row r="14" spans="2:40" ht="13.5" customHeight="1">
      <c r="B14" s="329">
        <v>3</v>
      </c>
      <c r="C14" s="260">
        <v>17287</v>
      </c>
      <c r="D14" s="331" t="s">
        <v>94</v>
      </c>
      <c r="E14" s="332"/>
      <c r="F14" s="332"/>
      <c r="G14" s="333"/>
      <c r="H14" s="322" t="s">
        <v>84</v>
      </c>
      <c r="I14" s="176" t="s">
        <v>15</v>
      </c>
      <c r="J14" s="264"/>
      <c r="K14" s="264"/>
      <c r="L14" s="264"/>
      <c r="M14" s="264"/>
      <c r="N14" s="264"/>
      <c r="O14" s="177" t="s">
        <v>16</v>
      </c>
      <c r="P14" s="265"/>
      <c r="Q14" s="262">
        <f>SUM(I15:P15)</f>
        <v>6</v>
      </c>
      <c r="R14" s="298"/>
      <c r="S14" s="264"/>
      <c r="T14" s="177" t="s">
        <v>15</v>
      </c>
      <c r="U14" s="265"/>
      <c r="V14" s="269">
        <f>SUM(R15:U15)+Q14</f>
        <v>8</v>
      </c>
      <c r="W14" s="298"/>
      <c r="X14" s="264"/>
      <c r="Y14" s="177" t="s">
        <v>14</v>
      </c>
      <c r="Z14" s="265"/>
      <c r="AA14" s="269">
        <f>SUM(W15:Z15)+V14</f>
        <v>10</v>
      </c>
      <c r="AB14" s="298"/>
      <c r="AC14" s="264"/>
      <c r="AD14" s="177" t="s">
        <v>13</v>
      </c>
      <c r="AE14" s="265"/>
      <c r="AF14" s="269">
        <f>SUM(AB15:AE15)+AA14</f>
        <v>10</v>
      </c>
      <c r="AG14" s="583" t="s">
        <v>15</v>
      </c>
      <c r="AH14" s="584" t="s">
        <v>13</v>
      </c>
      <c r="AI14" s="300">
        <v>4</v>
      </c>
      <c r="AJ14" s="4"/>
      <c r="AK14" s="4"/>
      <c r="AL14" s="3"/>
      <c r="AM14" s="3"/>
      <c r="AN14" s="2"/>
    </row>
    <row r="15" spans="2:40" ht="21.75" customHeight="1">
      <c r="B15" s="330"/>
      <c r="C15" s="261"/>
      <c r="D15" s="334"/>
      <c r="E15" s="335"/>
      <c r="F15" s="335"/>
      <c r="G15" s="336"/>
      <c r="H15" s="323"/>
      <c r="I15" s="36">
        <v>3</v>
      </c>
      <c r="J15" s="257"/>
      <c r="K15" s="257"/>
      <c r="L15" s="257"/>
      <c r="M15" s="257"/>
      <c r="N15" s="257"/>
      <c r="O15" s="37">
        <v>3</v>
      </c>
      <c r="P15" s="266"/>
      <c r="Q15" s="270"/>
      <c r="R15" s="299"/>
      <c r="S15" s="257"/>
      <c r="T15" s="37">
        <v>2</v>
      </c>
      <c r="U15" s="266"/>
      <c r="V15" s="270"/>
      <c r="W15" s="299"/>
      <c r="X15" s="257"/>
      <c r="Y15" s="37">
        <v>2</v>
      </c>
      <c r="Z15" s="266"/>
      <c r="AA15" s="270"/>
      <c r="AB15" s="299"/>
      <c r="AC15" s="257"/>
      <c r="AD15" s="37">
        <v>0</v>
      </c>
      <c r="AE15" s="266"/>
      <c r="AF15" s="270"/>
      <c r="AG15" s="21">
        <v>1</v>
      </c>
      <c r="AH15" s="22">
        <v>2</v>
      </c>
      <c r="AI15" s="301"/>
      <c r="AJ15" s="3"/>
      <c r="AK15" s="3"/>
      <c r="AL15" s="3"/>
      <c r="AM15" s="3"/>
      <c r="AN15" s="2"/>
    </row>
    <row r="16" spans="2:40" ht="13.5" customHeight="1">
      <c r="B16" s="304">
        <v>4</v>
      </c>
      <c r="C16" s="274">
        <v>10499</v>
      </c>
      <c r="D16" s="284" t="s">
        <v>99</v>
      </c>
      <c r="E16" s="285"/>
      <c r="F16" s="285"/>
      <c r="G16" s="286"/>
      <c r="H16" s="324" t="s">
        <v>79</v>
      </c>
      <c r="I16" s="178" t="s">
        <v>16</v>
      </c>
      <c r="J16" s="318"/>
      <c r="K16" s="355"/>
      <c r="L16" s="318"/>
      <c r="M16" s="318"/>
      <c r="N16" s="318"/>
      <c r="O16" s="318"/>
      <c r="P16" s="179" t="s">
        <v>13</v>
      </c>
      <c r="Q16" s="267">
        <f>SUM(I17:P17)</f>
        <v>4</v>
      </c>
      <c r="R16" s="314"/>
      <c r="S16" s="318"/>
      <c r="T16" s="318"/>
      <c r="U16" s="179">
        <v>0</v>
      </c>
      <c r="V16" s="267">
        <f>SUM(R17:U17)+Q16</f>
        <v>4</v>
      </c>
      <c r="W16" s="314"/>
      <c r="X16" s="318"/>
      <c r="Y16" s="318"/>
      <c r="Z16" s="179" t="s">
        <v>15</v>
      </c>
      <c r="AA16" s="267">
        <f>SUM(W17:Z17)+V16</f>
        <v>7</v>
      </c>
      <c r="AB16" s="314"/>
      <c r="AC16" s="318"/>
      <c r="AD16" s="318"/>
      <c r="AE16" s="179" t="s">
        <v>16</v>
      </c>
      <c r="AF16" s="267">
        <f>SUM(AB17:AE17)+AA16</f>
        <v>10</v>
      </c>
      <c r="AG16" s="582" t="s">
        <v>16</v>
      </c>
      <c r="AH16" s="585" t="s">
        <v>15</v>
      </c>
      <c r="AI16" s="302">
        <v>3</v>
      </c>
      <c r="AJ16" s="3"/>
      <c r="AK16" s="3"/>
      <c r="AL16" s="3"/>
      <c r="AM16" s="3"/>
      <c r="AN16" s="2"/>
    </row>
    <row r="17" spans="2:40" ht="21.75" customHeight="1" thickBot="1">
      <c r="B17" s="346"/>
      <c r="C17" s="275"/>
      <c r="D17" s="347"/>
      <c r="E17" s="348"/>
      <c r="F17" s="348"/>
      <c r="G17" s="349"/>
      <c r="H17" s="325"/>
      <c r="I17" s="23">
        <v>2</v>
      </c>
      <c r="J17" s="319"/>
      <c r="K17" s="356"/>
      <c r="L17" s="319"/>
      <c r="M17" s="319"/>
      <c r="N17" s="319"/>
      <c r="O17" s="319"/>
      <c r="P17" s="24">
        <v>2</v>
      </c>
      <c r="Q17" s="268"/>
      <c r="R17" s="315"/>
      <c r="S17" s="319"/>
      <c r="T17" s="319"/>
      <c r="U17" s="24" t="s">
        <v>4</v>
      </c>
      <c r="V17" s="268"/>
      <c r="W17" s="315"/>
      <c r="X17" s="319"/>
      <c r="Y17" s="319"/>
      <c r="Z17" s="24">
        <v>3</v>
      </c>
      <c r="AA17" s="268"/>
      <c r="AB17" s="315"/>
      <c r="AC17" s="319"/>
      <c r="AD17" s="319"/>
      <c r="AE17" s="24">
        <v>3</v>
      </c>
      <c r="AF17" s="268"/>
      <c r="AG17" s="23">
        <v>2</v>
      </c>
      <c r="AH17" s="24">
        <v>3</v>
      </c>
      <c r="AI17" s="303"/>
      <c r="AJ17" s="4"/>
      <c r="AK17" s="10"/>
      <c r="AL17" s="3"/>
      <c r="AM17" s="3"/>
      <c r="AN17" s="2"/>
    </row>
    <row r="18" spans="2:40" ht="13.5" customHeight="1">
      <c r="B18" s="329">
        <v>5</v>
      </c>
      <c r="C18" s="260">
        <v>16559</v>
      </c>
      <c r="D18" s="331" t="s">
        <v>96</v>
      </c>
      <c r="E18" s="332"/>
      <c r="F18" s="332"/>
      <c r="G18" s="333"/>
      <c r="H18" s="322" t="s">
        <v>97</v>
      </c>
      <c r="I18" s="298"/>
      <c r="J18" s="177" t="s">
        <v>13</v>
      </c>
      <c r="K18" s="264"/>
      <c r="L18" s="264"/>
      <c r="M18" s="177" t="s">
        <v>15</v>
      </c>
      <c r="N18" s="352"/>
      <c r="O18" s="264"/>
      <c r="P18" s="265"/>
      <c r="Q18" s="262">
        <f>SUM(I19:P19)</f>
        <v>4</v>
      </c>
      <c r="R18" s="298"/>
      <c r="S18" s="177" t="s">
        <v>14</v>
      </c>
      <c r="T18" s="264"/>
      <c r="U18" s="265"/>
      <c r="V18" s="269">
        <f>SUM(R19:U19)+Q18</f>
        <v>4</v>
      </c>
      <c r="W18" s="298"/>
      <c r="X18" s="264"/>
      <c r="Y18" s="177" t="s">
        <v>16</v>
      </c>
      <c r="Z18" s="265"/>
      <c r="AA18" s="269">
        <f>SUM(W19:Z19)+V18</f>
        <v>4</v>
      </c>
      <c r="AB18" s="298"/>
      <c r="AC18" s="264"/>
      <c r="AD18" s="264"/>
      <c r="AE18" s="180" t="s">
        <v>13</v>
      </c>
      <c r="AF18" s="269">
        <f>SUM(AB19:AE19)+AA18</f>
        <v>4</v>
      </c>
      <c r="AG18" s="168" t="s">
        <v>4</v>
      </c>
      <c r="AH18" s="169" t="s">
        <v>4</v>
      </c>
      <c r="AI18" s="300">
        <v>12</v>
      </c>
      <c r="AJ18" s="4"/>
      <c r="AK18" s="10"/>
      <c r="AL18" s="3"/>
      <c r="AM18" s="3"/>
      <c r="AN18" s="2"/>
    </row>
    <row r="19" spans="2:39" s="2" customFormat="1" ht="21.75" customHeight="1">
      <c r="B19" s="330"/>
      <c r="C19" s="261"/>
      <c r="D19" s="334"/>
      <c r="E19" s="335"/>
      <c r="F19" s="335"/>
      <c r="G19" s="336"/>
      <c r="H19" s="323"/>
      <c r="I19" s="299"/>
      <c r="J19" s="37">
        <v>3</v>
      </c>
      <c r="K19" s="257"/>
      <c r="L19" s="257"/>
      <c r="M19" s="37">
        <v>1</v>
      </c>
      <c r="N19" s="257"/>
      <c r="O19" s="257"/>
      <c r="P19" s="266"/>
      <c r="Q19" s="270"/>
      <c r="R19" s="299"/>
      <c r="S19" s="37" t="s">
        <v>13</v>
      </c>
      <c r="T19" s="257"/>
      <c r="U19" s="266"/>
      <c r="V19" s="270"/>
      <c r="W19" s="299"/>
      <c r="X19" s="257"/>
      <c r="Y19" s="37" t="s">
        <v>4</v>
      </c>
      <c r="Z19" s="266"/>
      <c r="AA19" s="270"/>
      <c r="AB19" s="299"/>
      <c r="AC19" s="257"/>
      <c r="AD19" s="257"/>
      <c r="AE19" s="22" t="s">
        <v>4</v>
      </c>
      <c r="AF19" s="270"/>
      <c r="AG19" s="21"/>
      <c r="AH19" s="22" t="s">
        <v>4</v>
      </c>
      <c r="AI19" s="301"/>
      <c r="AJ19" s="3"/>
      <c r="AK19" s="3"/>
      <c r="AL19" s="3"/>
      <c r="AM19" s="3"/>
    </row>
    <row r="20" spans="2:39" s="2" customFormat="1" ht="13.5" customHeight="1">
      <c r="B20" s="304">
        <v>6</v>
      </c>
      <c r="C20" s="274">
        <v>13160</v>
      </c>
      <c r="D20" s="284" t="s">
        <v>109</v>
      </c>
      <c r="E20" s="285"/>
      <c r="F20" s="285"/>
      <c r="G20" s="286"/>
      <c r="H20" s="324" t="s">
        <v>79</v>
      </c>
      <c r="I20" s="314"/>
      <c r="J20" s="181" t="s">
        <v>15</v>
      </c>
      <c r="K20" s="318" t="s">
        <v>4</v>
      </c>
      <c r="L20" s="318"/>
      <c r="M20" s="318"/>
      <c r="N20" s="175" t="s">
        <v>16</v>
      </c>
      <c r="O20" s="318"/>
      <c r="P20" s="350"/>
      <c r="Q20" s="267">
        <f>SUM(I21:P21)</f>
        <v>4</v>
      </c>
      <c r="R20" s="182" t="s">
        <v>13</v>
      </c>
      <c r="S20" s="318"/>
      <c r="T20" s="318"/>
      <c r="U20" s="350"/>
      <c r="V20" s="267">
        <f>SUM(R21:U21)+Q20</f>
        <v>5</v>
      </c>
      <c r="W20" s="314"/>
      <c r="X20" s="318"/>
      <c r="Y20" s="318"/>
      <c r="Z20" s="179" t="s">
        <v>14</v>
      </c>
      <c r="AA20" s="267">
        <f>SUM(W21:Z21)+V20</f>
        <v>5</v>
      </c>
      <c r="AB20" s="314"/>
      <c r="AC20" s="318"/>
      <c r="AD20" s="175" t="s">
        <v>16</v>
      </c>
      <c r="AE20" s="350"/>
      <c r="AF20" s="267">
        <f>SUM(AB21:AE21)+AA20</f>
        <v>8</v>
      </c>
      <c r="AG20" s="166" t="s">
        <v>4</v>
      </c>
      <c r="AH20" s="167" t="s">
        <v>4</v>
      </c>
      <c r="AI20" s="302">
        <v>8</v>
      </c>
      <c r="AJ20" s="3"/>
      <c r="AK20" s="3"/>
      <c r="AL20" s="3"/>
      <c r="AM20" s="3"/>
    </row>
    <row r="21" spans="2:40" ht="21.75" customHeight="1" thickBot="1">
      <c r="B21" s="346"/>
      <c r="C21" s="275"/>
      <c r="D21" s="347"/>
      <c r="E21" s="348"/>
      <c r="F21" s="348"/>
      <c r="G21" s="349"/>
      <c r="H21" s="325"/>
      <c r="I21" s="315"/>
      <c r="J21" s="38">
        <v>1</v>
      </c>
      <c r="K21" s="319"/>
      <c r="L21" s="319"/>
      <c r="M21" s="319"/>
      <c r="N21" s="38">
        <v>3</v>
      </c>
      <c r="O21" s="319"/>
      <c r="P21" s="351"/>
      <c r="Q21" s="268"/>
      <c r="R21" s="23">
        <v>1</v>
      </c>
      <c r="S21" s="319"/>
      <c r="T21" s="319"/>
      <c r="U21" s="351"/>
      <c r="V21" s="268"/>
      <c r="W21" s="315"/>
      <c r="X21" s="319"/>
      <c r="Y21" s="319"/>
      <c r="Z21" s="24" t="s">
        <v>116</v>
      </c>
      <c r="AA21" s="268"/>
      <c r="AB21" s="315"/>
      <c r="AC21" s="319"/>
      <c r="AD21" s="38">
        <v>3</v>
      </c>
      <c r="AE21" s="351"/>
      <c r="AF21" s="268"/>
      <c r="AG21" s="23" t="s">
        <v>4</v>
      </c>
      <c r="AH21" s="24" t="s">
        <v>4</v>
      </c>
      <c r="AI21" s="303"/>
      <c r="AJ21" s="4"/>
      <c r="AK21" s="4"/>
      <c r="AL21" s="3"/>
      <c r="AM21" s="3"/>
      <c r="AN21" s="2"/>
    </row>
    <row r="22" spans="2:40" ht="13.5" customHeight="1">
      <c r="B22" s="329">
        <v>7</v>
      </c>
      <c r="C22" s="260">
        <v>11937</v>
      </c>
      <c r="D22" s="331" t="s">
        <v>98</v>
      </c>
      <c r="E22" s="332"/>
      <c r="F22" s="332"/>
      <c r="G22" s="333"/>
      <c r="H22" s="322" t="s">
        <v>79</v>
      </c>
      <c r="I22" s="298"/>
      <c r="J22" s="183" t="s">
        <v>14</v>
      </c>
      <c r="K22" s="264"/>
      <c r="L22" s="264"/>
      <c r="M22" s="264"/>
      <c r="N22" s="264"/>
      <c r="O22" s="177" t="s">
        <v>15</v>
      </c>
      <c r="P22" s="265"/>
      <c r="Q22" s="262">
        <f>SUM(I23:P23)</f>
        <v>2</v>
      </c>
      <c r="R22" s="298"/>
      <c r="S22" s="264"/>
      <c r="T22" s="264"/>
      <c r="U22" s="184" t="s">
        <v>16</v>
      </c>
      <c r="V22" s="269">
        <f>SUM(R23:U23)+Q22</f>
        <v>3</v>
      </c>
      <c r="W22" s="185" t="s">
        <v>13</v>
      </c>
      <c r="X22" s="264"/>
      <c r="Y22" s="264"/>
      <c r="Z22" s="265"/>
      <c r="AA22" s="269">
        <f>SUM(W23:Z23)+V22</f>
        <v>5</v>
      </c>
      <c r="AB22" s="298"/>
      <c r="AC22" s="177" t="s">
        <v>15</v>
      </c>
      <c r="AD22" s="264"/>
      <c r="AE22" s="265"/>
      <c r="AF22" s="269">
        <f>SUM(AB23:AE23)+AA22</f>
        <v>7</v>
      </c>
      <c r="AG22" s="168" t="s">
        <v>4</v>
      </c>
      <c r="AH22" s="169" t="s">
        <v>4</v>
      </c>
      <c r="AI22" s="300">
        <v>9</v>
      </c>
      <c r="AJ22" s="4"/>
      <c r="AK22" s="4"/>
      <c r="AL22" s="3"/>
      <c r="AM22" s="3"/>
      <c r="AN22" s="2"/>
    </row>
    <row r="23" spans="2:39" s="2" customFormat="1" ht="21.75" customHeight="1">
      <c r="B23" s="330"/>
      <c r="C23" s="261"/>
      <c r="D23" s="334"/>
      <c r="E23" s="335"/>
      <c r="F23" s="335"/>
      <c r="G23" s="336"/>
      <c r="H23" s="323"/>
      <c r="I23" s="299"/>
      <c r="J23" s="37">
        <v>0</v>
      </c>
      <c r="K23" s="257"/>
      <c r="L23" s="257"/>
      <c r="M23" s="257"/>
      <c r="N23" s="257"/>
      <c r="O23" s="37">
        <v>2</v>
      </c>
      <c r="P23" s="266"/>
      <c r="Q23" s="270"/>
      <c r="R23" s="299"/>
      <c r="S23" s="257"/>
      <c r="T23" s="257"/>
      <c r="U23" s="22">
        <v>1</v>
      </c>
      <c r="V23" s="270"/>
      <c r="W23" s="21">
        <v>2</v>
      </c>
      <c r="X23" s="257"/>
      <c r="Y23" s="257"/>
      <c r="Z23" s="266"/>
      <c r="AA23" s="270"/>
      <c r="AB23" s="299"/>
      <c r="AC23" s="37">
        <v>2</v>
      </c>
      <c r="AD23" s="257"/>
      <c r="AE23" s="266"/>
      <c r="AF23" s="270"/>
      <c r="AG23" s="21"/>
      <c r="AH23" s="22"/>
      <c r="AI23" s="301"/>
      <c r="AJ23" s="4"/>
      <c r="AK23" s="4"/>
      <c r="AL23" s="40"/>
      <c r="AM23" s="3"/>
    </row>
    <row r="24" spans="2:39" s="2" customFormat="1" ht="13.5" customHeight="1">
      <c r="B24" s="304">
        <v>8</v>
      </c>
      <c r="C24" s="274">
        <v>11305</v>
      </c>
      <c r="D24" s="284" t="s">
        <v>103</v>
      </c>
      <c r="E24" s="285"/>
      <c r="F24" s="285"/>
      <c r="G24" s="286"/>
      <c r="H24" s="324" t="s">
        <v>102</v>
      </c>
      <c r="I24" s="314"/>
      <c r="J24" s="181" t="s">
        <v>16</v>
      </c>
      <c r="K24" s="318"/>
      <c r="L24" s="318"/>
      <c r="M24" s="318"/>
      <c r="N24" s="318"/>
      <c r="O24" s="318"/>
      <c r="P24" s="179" t="s">
        <v>14</v>
      </c>
      <c r="Q24" s="267">
        <f>SUM(I25:P25)</f>
        <v>2</v>
      </c>
      <c r="R24" s="314"/>
      <c r="S24" s="318"/>
      <c r="T24" s="175" t="s">
        <v>13</v>
      </c>
      <c r="U24" s="350"/>
      <c r="V24" s="267">
        <f>SUM(R25:U25)+Q24</f>
        <v>5</v>
      </c>
      <c r="W24" s="314"/>
      <c r="X24" s="175" t="s">
        <v>15</v>
      </c>
      <c r="Y24" s="318"/>
      <c r="Z24" s="350"/>
      <c r="AA24" s="267">
        <f>SUM(W25:Z25)+V24</f>
        <v>8</v>
      </c>
      <c r="AB24" s="182" t="s">
        <v>14</v>
      </c>
      <c r="AC24" s="318"/>
      <c r="AD24" s="318"/>
      <c r="AE24" s="350"/>
      <c r="AF24" s="267">
        <f>SUM(AB25:AE25)+AA24</f>
        <v>10</v>
      </c>
      <c r="AG24" s="582" t="s">
        <v>13</v>
      </c>
      <c r="AH24" s="167" t="s">
        <v>4</v>
      </c>
      <c r="AI24" s="302">
        <v>7</v>
      </c>
      <c r="AJ24" s="4"/>
      <c r="AK24" s="4"/>
      <c r="AL24" s="3"/>
      <c r="AM24" s="3"/>
    </row>
    <row r="25" spans="2:39" s="2" customFormat="1" ht="21.75" customHeight="1" thickBot="1">
      <c r="B25" s="346"/>
      <c r="C25" s="275"/>
      <c r="D25" s="347"/>
      <c r="E25" s="348"/>
      <c r="F25" s="348"/>
      <c r="G25" s="349"/>
      <c r="H25" s="325"/>
      <c r="I25" s="315"/>
      <c r="J25" s="38">
        <v>2</v>
      </c>
      <c r="K25" s="319"/>
      <c r="L25" s="319"/>
      <c r="M25" s="319"/>
      <c r="N25" s="319"/>
      <c r="O25" s="319"/>
      <c r="P25" s="24">
        <v>0</v>
      </c>
      <c r="Q25" s="268"/>
      <c r="R25" s="315"/>
      <c r="S25" s="319"/>
      <c r="T25" s="38">
        <v>3</v>
      </c>
      <c r="U25" s="351"/>
      <c r="V25" s="268"/>
      <c r="W25" s="315"/>
      <c r="X25" s="38">
        <v>3</v>
      </c>
      <c r="Y25" s="319"/>
      <c r="Z25" s="351"/>
      <c r="AA25" s="268"/>
      <c r="AB25" s="23">
        <v>2</v>
      </c>
      <c r="AC25" s="319"/>
      <c r="AD25" s="319"/>
      <c r="AE25" s="351"/>
      <c r="AF25" s="268"/>
      <c r="AG25" s="23">
        <v>0</v>
      </c>
      <c r="AH25" s="24"/>
      <c r="AI25" s="303"/>
      <c r="AJ25" s="3"/>
      <c r="AK25" s="3"/>
      <c r="AL25" s="3"/>
      <c r="AM25" s="3"/>
    </row>
    <row r="26" spans="2:39" s="2" customFormat="1" ht="13.5" customHeight="1">
      <c r="B26" s="329">
        <v>9</v>
      </c>
      <c r="C26" s="260">
        <v>30869</v>
      </c>
      <c r="D26" s="331" t="s">
        <v>106</v>
      </c>
      <c r="E26" s="332"/>
      <c r="F26" s="332"/>
      <c r="G26" s="333"/>
      <c r="H26" s="322" t="s">
        <v>107</v>
      </c>
      <c r="I26" s="298"/>
      <c r="J26" s="264"/>
      <c r="K26" s="177" t="s">
        <v>15</v>
      </c>
      <c r="L26" s="264"/>
      <c r="M26" s="177" t="s">
        <v>16</v>
      </c>
      <c r="N26" s="264"/>
      <c r="O26" s="264"/>
      <c r="P26" s="265"/>
      <c r="Q26" s="262">
        <f>SUM(I27:P27)</f>
        <v>3</v>
      </c>
      <c r="R26" s="298"/>
      <c r="S26" s="264"/>
      <c r="T26" s="183" t="s">
        <v>14</v>
      </c>
      <c r="U26" s="265"/>
      <c r="V26" s="269">
        <f>SUM(R27:U27)+Q26</f>
        <v>3</v>
      </c>
      <c r="W26" s="298"/>
      <c r="X26" s="264"/>
      <c r="Y26" s="264"/>
      <c r="Z26" s="184" t="s">
        <v>13</v>
      </c>
      <c r="AA26" s="269">
        <f>SUM(W27:Z27)+V26</f>
        <v>4</v>
      </c>
      <c r="AB26" s="298"/>
      <c r="AC26" s="177" t="s">
        <v>13</v>
      </c>
      <c r="AD26" s="264"/>
      <c r="AE26" s="265"/>
      <c r="AF26" s="269">
        <f>SUM(AB27:AE27)+AA26</f>
        <v>5</v>
      </c>
      <c r="AG26" s="168" t="s">
        <v>4</v>
      </c>
      <c r="AH26" s="169" t="s">
        <v>4</v>
      </c>
      <c r="AI26" s="300">
        <v>11</v>
      </c>
      <c r="AJ26" s="3"/>
      <c r="AK26" s="3"/>
      <c r="AL26" s="3"/>
      <c r="AM26" s="3"/>
    </row>
    <row r="27" spans="2:39" s="2" customFormat="1" ht="21.75" customHeight="1">
      <c r="B27" s="330"/>
      <c r="C27" s="261"/>
      <c r="D27" s="334"/>
      <c r="E27" s="335"/>
      <c r="F27" s="335"/>
      <c r="G27" s="336"/>
      <c r="H27" s="323"/>
      <c r="I27" s="299"/>
      <c r="J27" s="257"/>
      <c r="K27" s="37">
        <v>1</v>
      </c>
      <c r="L27" s="257"/>
      <c r="M27" s="37">
        <v>2</v>
      </c>
      <c r="N27" s="257"/>
      <c r="O27" s="257"/>
      <c r="P27" s="266"/>
      <c r="Q27" s="270"/>
      <c r="R27" s="299"/>
      <c r="S27" s="257"/>
      <c r="T27" s="37">
        <v>0</v>
      </c>
      <c r="U27" s="266"/>
      <c r="V27" s="270"/>
      <c r="W27" s="299"/>
      <c r="X27" s="257"/>
      <c r="Y27" s="257"/>
      <c r="Z27" s="22">
        <v>1</v>
      </c>
      <c r="AA27" s="270"/>
      <c r="AB27" s="299"/>
      <c r="AC27" s="37">
        <v>1</v>
      </c>
      <c r="AD27" s="257"/>
      <c r="AE27" s="266"/>
      <c r="AF27" s="270"/>
      <c r="AG27" s="21" t="s">
        <v>4</v>
      </c>
      <c r="AH27" s="22"/>
      <c r="AI27" s="301"/>
      <c r="AJ27" s="4"/>
      <c r="AK27" s="10"/>
      <c r="AL27" s="3"/>
      <c r="AM27" s="3"/>
    </row>
    <row r="28" spans="2:39" s="2" customFormat="1" ht="13.5" customHeight="1">
      <c r="B28" s="304">
        <v>10</v>
      </c>
      <c r="C28" s="274">
        <v>12519</v>
      </c>
      <c r="D28" s="284" t="s">
        <v>93</v>
      </c>
      <c r="E28" s="285"/>
      <c r="F28" s="285"/>
      <c r="G28" s="286"/>
      <c r="H28" s="324" t="s">
        <v>81</v>
      </c>
      <c r="I28" s="314"/>
      <c r="J28" s="318"/>
      <c r="K28" s="181" t="s">
        <v>13</v>
      </c>
      <c r="L28" s="318"/>
      <c r="M28" s="318"/>
      <c r="N28" s="175" t="s">
        <v>14</v>
      </c>
      <c r="O28" s="318"/>
      <c r="P28" s="350"/>
      <c r="Q28" s="267">
        <f>SUM(I29:P29)</f>
        <v>4</v>
      </c>
      <c r="R28" s="314"/>
      <c r="S28" s="318"/>
      <c r="T28" s="318"/>
      <c r="U28" s="179" t="s">
        <v>15</v>
      </c>
      <c r="V28" s="267">
        <f>SUM(R29:U29)+Q28</f>
        <v>6</v>
      </c>
      <c r="W28" s="314"/>
      <c r="X28" s="318"/>
      <c r="Y28" s="175" t="s">
        <v>15</v>
      </c>
      <c r="Z28" s="350"/>
      <c r="AA28" s="267">
        <f>SUM(W29:Z29)+V28</f>
        <v>6</v>
      </c>
      <c r="AB28" s="182" t="s">
        <v>16</v>
      </c>
      <c r="AC28" s="318"/>
      <c r="AD28" s="318"/>
      <c r="AE28" s="350"/>
      <c r="AF28" s="267">
        <f>SUM(AB29:AE29)+AA28</f>
        <v>6</v>
      </c>
      <c r="AG28" s="166" t="s">
        <v>4</v>
      </c>
      <c r="AH28" s="167" t="s">
        <v>4</v>
      </c>
      <c r="AI28" s="302">
        <v>10</v>
      </c>
      <c r="AJ28" s="4"/>
      <c r="AK28" s="10"/>
      <c r="AL28" s="3"/>
      <c r="AM28" s="3"/>
    </row>
    <row r="29" spans="2:39" s="2" customFormat="1" ht="21.75" customHeight="1" thickBot="1">
      <c r="B29" s="346"/>
      <c r="C29" s="275"/>
      <c r="D29" s="347"/>
      <c r="E29" s="348"/>
      <c r="F29" s="348"/>
      <c r="G29" s="349"/>
      <c r="H29" s="325"/>
      <c r="I29" s="315"/>
      <c r="J29" s="319"/>
      <c r="K29" s="38">
        <v>2</v>
      </c>
      <c r="L29" s="319"/>
      <c r="M29" s="319"/>
      <c r="N29" s="38">
        <v>2</v>
      </c>
      <c r="O29" s="319"/>
      <c r="P29" s="351"/>
      <c r="Q29" s="268"/>
      <c r="R29" s="315"/>
      <c r="S29" s="319"/>
      <c r="T29" s="319"/>
      <c r="U29" s="24">
        <v>2</v>
      </c>
      <c r="V29" s="268"/>
      <c r="W29" s="315"/>
      <c r="X29" s="319"/>
      <c r="Y29" s="38" t="s">
        <v>116</v>
      </c>
      <c r="Z29" s="351"/>
      <c r="AA29" s="268"/>
      <c r="AB29" s="23" t="s">
        <v>4</v>
      </c>
      <c r="AC29" s="319"/>
      <c r="AD29" s="319"/>
      <c r="AE29" s="351"/>
      <c r="AF29" s="268"/>
      <c r="AG29" s="23" t="s">
        <v>4</v>
      </c>
      <c r="AH29" s="24"/>
      <c r="AI29" s="303"/>
      <c r="AJ29" s="3"/>
      <c r="AK29" s="3"/>
      <c r="AL29" s="3"/>
      <c r="AM29" s="3"/>
    </row>
    <row r="30" spans="2:39" s="2" customFormat="1" ht="13.5" customHeight="1">
      <c r="B30" s="329">
        <v>11</v>
      </c>
      <c r="C30" s="260">
        <v>16179</v>
      </c>
      <c r="D30" s="331" t="s">
        <v>95</v>
      </c>
      <c r="E30" s="332"/>
      <c r="F30" s="332"/>
      <c r="G30" s="333"/>
      <c r="H30" s="322" t="s">
        <v>97</v>
      </c>
      <c r="I30" s="298"/>
      <c r="J30" s="264"/>
      <c r="K30" s="183" t="s">
        <v>14</v>
      </c>
      <c r="L30" s="264"/>
      <c r="M30" s="264"/>
      <c r="N30" s="264"/>
      <c r="O30" s="177" t="s">
        <v>13</v>
      </c>
      <c r="P30" s="265"/>
      <c r="Q30" s="262">
        <f>SUM(I31:P31)</f>
        <v>0</v>
      </c>
      <c r="R30" s="185" t="s">
        <v>16</v>
      </c>
      <c r="S30" s="264"/>
      <c r="T30" s="264"/>
      <c r="U30" s="265"/>
      <c r="V30" s="269">
        <f>SUM(R31:U31)+Q30</f>
        <v>2</v>
      </c>
      <c r="W30" s="298"/>
      <c r="X30" s="177" t="s">
        <v>16</v>
      </c>
      <c r="Y30" s="264"/>
      <c r="Z30" s="265"/>
      <c r="AA30" s="269">
        <f>SUM(W31:Z31)+V30</f>
        <v>4</v>
      </c>
      <c r="AB30" s="298"/>
      <c r="AC30" s="264"/>
      <c r="AD30" s="264"/>
      <c r="AE30" s="184" t="s">
        <v>15</v>
      </c>
      <c r="AF30" s="269">
        <f>SUM(AB31:AE31)+AA30</f>
        <v>4</v>
      </c>
      <c r="AG30" s="168" t="s">
        <v>4</v>
      </c>
      <c r="AH30" s="169" t="s">
        <v>4</v>
      </c>
      <c r="AI30" s="300">
        <v>13</v>
      </c>
      <c r="AJ30" s="3"/>
      <c r="AK30" s="3"/>
      <c r="AL30" s="3"/>
      <c r="AM30" s="3"/>
    </row>
    <row r="31" spans="2:39" s="2" customFormat="1" ht="21.75" customHeight="1">
      <c r="B31" s="330"/>
      <c r="C31" s="261"/>
      <c r="D31" s="334"/>
      <c r="E31" s="335"/>
      <c r="F31" s="335"/>
      <c r="G31" s="336"/>
      <c r="H31" s="323"/>
      <c r="I31" s="299"/>
      <c r="J31" s="257"/>
      <c r="K31" s="37">
        <v>0</v>
      </c>
      <c r="L31" s="257"/>
      <c r="M31" s="257"/>
      <c r="N31" s="257"/>
      <c r="O31" s="37">
        <v>0</v>
      </c>
      <c r="P31" s="266"/>
      <c r="Q31" s="270"/>
      <c r="R31" s="21">
        <v>2</v>
      </c>
      <c r="S31" s="257"/>
      <c r="T31" s="257"/>
      <c r="U31" s="266"/>
      <c r="V31" s="270"/>
      <c r="W31" s="299"/>
      <c r="X31" s="37">
        <v>2</v>
      </c>
      <c r="Y31" s="257"/>
      <c r="Z31" s="266"/>
      <c r="AA31" s="270"/>
      <c r="AB31" s="299"/>
      <c r="AC31" s="257"/>
      <c r="AD31" s="257"/>
      <c r="AE31" s="22" t="s">
        <v>24</v>
      </c>
      <c r="AF31" s="270"/>
      <c r="AG31" s="21" t="s">
        <v>4</v>
      </c>
      <c r="AH31" s="22" t="s">
        <v>4</v>
      </c>
      <c r="AI31" s="301"/>
      <c r="AJ31" s="4"/>
      <c r="AK31" s="4"/>
      <c r="AL31" s="3"/>
      <c r="AM31" s="3"/>
    </row>
    <row r="32" spans="2:39" s="2" customFormat="1" ht="13.5" customHeight="1">
      <c r="B32" s="304">
        <v>12</v>
      </c>
      <c r="C32" s="274">
        <v>20216</v>
      </c>
      <c r="D32" s="284" t="s">
        <v>105</v>
      </c>
      <c r="E32" s="285"/>
      <c r="F32" s="285"/>
      <c r="G32" s="286"/>
      <c r="H32" s="324" t="s">
        <v>90</v>
      </c>
      <c r="I32" s="314"/>
      <c r="J32" s="318"/>
      <c r="K32" s="181" t="s">
        <v>16</v>
      </c>
      <c r="L32" s="318"/>
      <c r="M32" s="318"/>
      <c r="N32" s="318"/>
      <c r="O32" s="318"/>
      <c r="P32" s="179" t="s">
        <v>15</v>
      </c>
      <c r="Q32" s="267">
        <f>SUM(I33:P33)</f>
        <v>4</v>
      </c>
      <c r="R32" s="314"/>
      <c r="S32" s="175" t="s">
        <v>13</v>
      </c>
      <c r="T32" s="318"/>
      <c r="U32" s="350"/>
      <c r="V32" s="267">
        <f>SUM(R33:U33)+Q32</f>
        <v>5</v>
      </c>
      <c r="W32" s="182" t="s">
        <v>14</v>
      </c>
      <c r="X32" s="318"/>
      <c r="Y32" s="318"/>
      <c r="Z32" s="350"/>
      <c r="AA32" s="267">
        <f>SUM(W33:Z33)+V32</f>
        <v>8</v>
      </c>
      <c r="AB32" s="314"/>
      <c r="AC32" s="318"/>
      <c r="AD32" s="175" t="s">
        <v>14</v>
      </c>
      <c r="AE32" s="350"/>
      <c r="AF32" s="267">
        <f>SUM(AB33:AE33)+AA32</f>
        <v>10</v>
      </c>
      <c r="AG32" s="582" t="s">
        <v>14</v>
      </c>
      <c r="AH32" s="585" t="s">
        <v>14</v>
      </c>
      <c r="AI32" s="302">
        <v>6</v>
      </c>
      <c r="AJ32" s="4"/>
      <c r="AK32" s="4"/>
      <c r="AL32" s="3"/>
      <c r="AM32" s="3"/>
    </row>
    <row r="33" spans="2:39" s="2" customFormat="1" ht="21.75" customHeight="1" thickBot="1">
      <c r="B33" s="346"/>
      <c r="C33" s="275"/>
      <c r="D33" s="347"/>
      <c r="E33" s="348"/>
      <c r="F33" s="348"/>
      <c r="G33" s="349"/>
      <c r="H33" s="325"/>
      <c r="I33" s="315"/>
      <c r="J33" s="319"/>
      <c r="K33" s="38">
        <v>3</v>
      </c>
      <c r="L33" s="319"/>
      <c r="M33" s="319"/>
      <c r="N33" s="319"/>
      <c r="O33" s="319"/>
      <c r="P33" s="24">
        <v>1</v>
      </c>
      <c r="Q33" s="268"/>
      <c r="R33" s="315"/>
      <c r="S33" s="38">
        <v>1</v>
      </c>
      <c r="T33" s="319"/>
      <c r="U33" s="351"/>
      <c r="V33" s="268"/>
      <c r="W33" s="23">
        <v>3</v>
      </c>
      <c r="X33" s="319"/>
      <c r="Y33" s="319"/>
      <c r="Z33" s="351"/>
      <c r="AA33" s="268"/>
      <c r="AB33" s="315"/>
      <c r="AC33" s="319"/>
      <c r="AD33" s="38">
        <v>2</v>
      </c>
      <c r="AE33" s="351"/>
      <c r="AF33" s="268"/>
      <c r="AG33" s="23">
        <v>3</v>
      </c>
      <c r="AH33" s="24">
        <v>0</v>
      </c>
      <c r="AI33" s="303"/>
      <c r="AJ33" s="4"/>
      <c r="AK33" s="4"/>
      <c r="AL33" s="3"/>
      <c r="AM33" s="3"/>
    </row>
    <row r="34" spans="2:39" s="2" customFormat="1" ht="13.5" customHeight="1">
      <c r="B34" s="329">
        <v>13</v>
      </c>
      <c r="C34" s="260">
        <v>7908</v>
      </c>
      <c r="D34" s="331" t="s">
        <v>89</v>
      </c>
      <c r="E34" s="332"/>
      <c r="F34" s="332"/>
      <c r="G34" s="333"/>
      <c r="H34" s="322" t="s">
        <v>90</v>
      </c>
      <c r="I34" s="298"/>
      <c r="J34" s="264"/>
      <c r="K34" s="264"/>
      <c r="L34" s="177" t="s">
        <v>16</v>
      </c>
      <c r="M34" s="177" t="s">
        <v>13</v>
      </c>
      <c r="N34" s="264"/>
      <c r="O34" s="264"/>
      <c r="P34" s="265"/>
      <c r="Q34" s="262">
        <f>SUM(I35:P35)</f>
        <v>6</v>
      </c>
      <c r="R34" s="298"/>
      <c r="S34" s="264"/>
      <c r="T34" s="264"/>
      <c r="U34" s="184" t="s">
        <v>13</v>
      </c>
      <c r="V34" s="269">
        <f>SUM(R35:U35)+Q34</f>
        <v>9</v>
      </c>
      <c r="W34" s="298"/>
      <c r="X34" s="177" t="s">
        <v>14</v>
      </c>
      <c r="Y34" s="264"/>
      <c r="Z34" s="265"/>
      <c r="AA34" s="269">
        <f>SUM(W35:Z35)+V34</f>
        <v>10</v>
      </c>
      <c r="AB34" s="298"/>
      <c r="AC34" s="264"/>
      <c r="AD34" s="183" t="s">
        <v>15</v>
      </c>
      <c r="AE34" s="265"/>
      <c r="AF34" s="269">
        <f>SUM(AB35:AE35)+AA34</f>
        <v>11</v>
      </c>
      <c r="AG34" s="168" t="s">
        <v>4</v>
      </c>
      <c r="AH34" s="169" t="s">
        <v>4</v>
      </c>
      <c r="AI34" s="300">
        <v>2</v>
      </c>
      <c r="AJ34" s="4"/>
      <c r="AK34" s="4"/>
      <c r="AL34" s="3"/>
      <c r="AM34" s="3"/>
    </row>
    <row r="35" spans="2:39" s="2" customFormat="1" ht="21.75" customHeight="1">
      <c r="B35" s="330"/>
      <c r="C35" s="261"/>
      <c r="D35" s="334"/>
      <c r="E35" s="335"/>
      <c r="F35" s="335"/>
      <c r="G35" s="336"/>
      <c r="H35" s="323"/>
      <c r="I35" s="299"/>
      <c r="J35" s="257"/>
      <c r="K35" s="257"/>
      <c r="L35" s="37">
        <v>3</v>
      </c>
      <c r="M35" s="37">
        <v>3</v>
      </c>
      <c r="N35" s="257"/>
      <c r="O35" s="257"/>
      <c r="P35" s="266"/>
      <c r="Q35" s="270"/>
      <c r="R35" s="299"/>
      <c r="S35" s="257"/>
      <c r="T35" s="257"/>
      <c r="U35" s="22">
        <v>3</v>
      </c>
      <c r="V35" s="270"/>
      <c r="W35" s="299"/>
      <c r="X35" s="37">
        <v>1</v>
      </c>
      <c r="Y35" s="257"/>
      <c r="Z35" s="266"/>
      <c r="AA35" s="270"/>
      <c r="AB35" s="299"/>
      <c r="AC35" s="257"/>
      <c r="AD35" s="37">
        <v>1</v>
      </c>
      <c r="AE35" s="266"/>
      <c r="AF35" s="270"/>
      <c r="AG35" s="21" t="s">
        <v>4</v>
      </c>
      <c r="AH35" s="22"/>
      <c r="AI35" s="301"/>
      <c r="AJ35" s="3"/>
      <c r="AK35" s="3"/>
      <c r="AL35" s="3"/>
      <c r="AM35" s="3"/>
    </row>
    <row r="36" spans="2:39" s="2" customFormat="1" ht="13.5" customHeight="1">
      <c r="B36" s="304">
        <v>14</v>
      </c>
      <c r="C36" s="274">
        <v>22226</v>
      </c>
      <c r="D36" s="284" t="s">
        <v>82</v>
      </c>
      <c r="E36" s="285"/>
      <c r="F36" s="285"/>
      <c r="G36" s="286"/>
      <c r="H36" s="324" t="s">
        <v>80</v>
      </c>
      <c r="I36" s="314"/>
      <c r="J36" s="318"/>
      <c r="K36" s="318"/>
      <c r="L36" s="181" t="s">
        <v>14</v>
      </c>
      <c r="M36" s="318"/>
      <c r="N36" s="175" t="s">
        <v>13</v>
      </c>
      <c r="O36" s="318"/>
      <c r="P36" s="350"/>
      <c r="Q36" s="267">
        <f>SUM(I37:P37)</f>
        <v>0</v>
      </c>
      <c r="R36" s="314"/>
      <c r="S36" s="318"/>
      <c r="T36" s="175" t="s">
        <v>16</v>
      </c>
      <c r="U36" s="350"/>
      <c r="V36" s="267">
        <f>SUM(R37:U37)+Q36</f>
        <v>0</v>
      </c>
      <c r="W36" s="182" t="s">
        <v>15</v>
      </c>
      <c r="X36" s="318"/>
      <c r="Y36" s="318"/>
      <c r="Z36" s="350"/>
      <c r="AA36" s="267">
        <f>SUM(W37:Z37)+V36</f>
        <v>0</v>
      </c>
      <c r="AB36" s="314"/>
      <c r="AC36" s="318"/>
      <c r="AD36" s="318"/>
      <c r="AE36" s="179" t="s">
        <v>14</v>
      </c>
      <c r="AF36" s="267">
        <f>SUM(AB37:AE37)+AA36</f>
        <v>0</v>
      </c>
      <c r="AG36" s="166" t="s">
        <v>4</v>
      </c>
      <c r="AH36" s="167" t="s">
        <v>4</v>
      </c>
      <c r="AI36" s="302">
        <v>16</v>
      </c>
      <c r="AJ36" s="3"/>
      <c r="AK36" s="3"/>
      <c r="AL36" s="3"/>
      <c r="AM36" s="3"/>
    </row>
    <row r="37" spans="2:39" s="2" customFormat="1" ht="21.75" customHeight="1" thickBot="1">
      <c r="B37" s="346"/>
      <c r="C37" s="275"/>
      <c r="D37" s="347"/>
      <c r="E37" s="348"/>
      <c r="F37" s="348"/>
      <c r="G37" s="349"/>
      <c r="H37" s="325"/>
      <c r="I37" s="315"/>
      <c r="J37" s="319"/>
      <c r="K37" s="319"/>
      <c r="L37" s="38">
        <v>0</v>
      </c>
      <c r="M37" s="319"/>
      <c r="N37" s="38" t="s">
        <v>113</v>
      </c>
      <c r="O37" s="319"/>
      <c r="P37" s="351"/>
      <c r="Q37" s="268"/>
      <c r="R37" s="315"/>
      <c r="S37" s="319"/>
      <c r="T37" s="38" t="s">
        <v>115</v>
      </c>
      <c r="U37" s="351"/>
      <c r="V37" s="268"/>
      <c r="W37" s="23">
        <v>0</v>
      </c>
      <c r="X37" s="319"/>
      <c r="Y37" s="319"/>
      <c r="Z37" s="351"/>
      <c r="AA37" s="268"/>
      <c r="AB37" s="315"/>
      <c r="AC37" s="319"/>
      <c r="AD37" s="319"/>
      <c r="AE37" s="24" t="s">
        <v>4</v>
      </c>
      <c r="AF37" s="268"/>
      <c r="AG37" s="23"/>
      <c r="AH37" s="24" t="s">
        <v>4</v>
      </c>
      <c r="AI37" s="303"/>
      <c r="AJ37" s="4"/>
      <c r="AK37" s="10"/>
      <c r="AL37" s="3"/>
      <c r="AM37" s="3"/>
    </row>
    <row r="38" spans="2:39" s="2" customFormat="1" ht="13.5" customHeight="1">
      <c r="B38" s="329">
        <v>15</v>
      </c>
      <c r="C38" s="260">
        <v>12169</v>
      </c>
      <c r="D38" s="331" t="s">
        <v>91</v>
      </c>
      <c r="E38" s="332"/>
      <c r="F38" s="332"/>
      <c r="G38" s="333"/>
      <c r="H38" s="322" t="s">
        <v>83</v>
      </c>
      <c r="I38" s="298"/>
      <c r="J38" s="264"/>
      <c r="K38" s="264"/>
      <c r="L38" s="183" t="s">
        <v>13</v>
      </c>
      <c r="M38" s="264"/>
      <c r="N38" s="264"/>
      <c r="O38" s="177" t="s">
        <v>14</v>
      </c>
      <c r="P38" s="265"/>
      <c r="Q38" s="262">
        <f>SUM(I39:P39)</f>
        <v>2</v>
      </c>
      <c r="R38" s="298"/>
      <c r="S38" s="177" t="s">
        <v>15</v>
      </c>
      <c r="T38" s="264"/>
      <c r="U38" s="265"/>
      <c r="V38" s="269">
        <f>SUM(R39:U39)+Q38</f>
        <v>5</v>
      </c>
      <c r="W38" s="298"/>
      <c r="X38" s="264"/>
      <c r="Y38" s="264"/>
      <c r="Z38" s="184" t="s">
        <v>16</v>
      </c>
      <c r="AA38" s="269">
        <f>SUM(W39:Z39)+V38</f>
        <v>7</v>
      </c>
      <c r="AB38" s="185" t="s">
        <v>15</v>
      </c>
      <c r="AC38" s="264"/>
      <c r="AD38" s="264"/>
      <c r="AE38" s="265"/>
      <c r="AF38" s="269">
        <f>SUM(AB39:AE39)+AA38</f>
        <v>10</v>
      </c>
      <c r="AG38" s="168" t="s">
        <v>4</v>
      </c>
      <c r="AH38" s="584" t="s">
        <v>16</v>
      </c>
      <c r="AI38" s="300">
        <v>5</v>
      </c>
      <c r="AJ38" s="4"/>
      <c r="AK38" s="10"/>
      <c r="AL38" s="3"/>
      <c r="AM38" s="3"/>
    </row>
    <row r="39" spans="2:39" s="2" customFormat="1" ht="21.75" customHeight="1">
      <c r="B39" s="330"/>
      <c r="C39" s="261"/>
      <c r="D39" s="334"/>
      <c r="E39" s="335"/>
      <c r="F39" s="335"/>
      <c r="G39" s="336"/>
      <c r="H39" s="323"/>
      <c r="I39" s="299"/>
      <c r="J39" s="257"/>
      <c r="K39" s="257"/>
      <c r="L39" s="37">
        <v>1</v>
      </c>
      <c r="M39" s="257"/>
      <c r="N39" s="257"/>
      <c r="O39" s="37">
        <v>1</v>
      </c>
      <c r="P39" s="266"/>
      <c r="Q39" s="270"/>
      <c r="R39" s="299"/>
      <c r="S39" s="37">
        <v>3</v>
      </c>
      <c r="T39" s="257"/>
      <c r="U39" s="266"/>
      <c r="V39" s="270"/>
      <c r="W39" s="299"/>
      <c r="X39" s="257"/>
      <c r="Y39" s="257"/>
      <c r="Z39" s="22">
        <v>2</v>
      </c>
      <c r="AA39" s="270"/>
      <c r="AB39" s="21">
        <v>3</v>
      </c>
      <c r="AC39" s="257"/>
      <c r="AD39" s="257"/>
      <c r="AE39" s="266"/>
      <c r="AF39" s="270"/>
      <c r="AG39" s="21"/>
      <c r="AH39" s="22">
        <v>1</v>
      </c>
      <c r="AI39" s="301"/>
      <c r="AJ39" s="3"/>
      <c r="AK39" s="3"/>
      <c r="AL39" s="3"/>
      <c r="AM39" s="3"/>
    </row>
    <row r="40" spans="2:39" s="2" customFormat="1" ht="13.5" customHeight="1">
      <c r="B40" s="304">
        <v>16</v>
      </c>
      <c r="C40" s="274">
        <v>17144</v>
      </c>
      <c r="D40" s="284" t="s">
        <v>92</v>
      </c>
      <c r="E40" s="285"/>
      <c r="F40" s="285"/>
      <c r="G40" s="286"/>
      <c r="H40" s="324" t="s">
        <v>85</v>
      </c>
      <c r="I40" s="314"/>
      <c r="J40" s="318"/>
      <c r="K40" s="318"/>
      <c r="L40" s="183" t="s">
        <v>15</v>
      </c>
      <c r="M40" s="318"/>
      <c r="N40" s="318"/>
      <c r="O40" s="318"/>
      <c r="P40" s="184" t="s">
        <v>16</v>
      </c>
      <c r="Q40" s="267">
        <f>SUM(I41:P41)</f>
        <v>5</v>
      </c>
      <c r="R40" s="185" t="s">
        <v>14</v>
      </c>
      <c r="S40" s="318"/>
      <c r="T40" s="318"/>
      <c r="U40" s="350"/>
      <c r="V40" s="267">
        <f>SUM(R41:U41)+Q40</f>
        <v>8</v>
      </c>
      <c r="W40" s="16"/>
      <c r="X40" s="318"/>
      <c r="Y40" s="177" t="s">
        <v>13</v>
      </c>
      <c r="Z40" s="350"/>
      <c r="AA40" s="267">
        <f>SUM(W41:Z41)+V40</f>
        <v>11</v>
      </c>
      <c r="AB40" s="314"/>
      <c r="AC40" s="177" t="s">
        <v>16</v>
      </c>
      <c r="AD40" s="318"/>
      <c r="AE40" s="350"/>
      <c r="AF40" s="267">
        <f>SUM(AB41:AE41)+AA40</f>
        <v>14</v>
      </c>
      <c r="AG40" s="168" t="s">
        <v>4</v>
      </c>
      <c r="AH40" s="169" t="s">
        <v>4</v>
      </c>
      <c r="AI40" s="302">
        <v>1</v>
      </c>
      <c r="AJ40" s="3"/>
      <c r="AK40" s="3"/>
      <c r="AL40" s="3"/>
      <c r="AM40" s="3"/>
    </row>
    <row r="41" spans="2:39" s="2" customFormat="1" ht="21.75" customHeight="1" thickBot="1">
      <c r="B41" s="346"/>
      <c r="C41" s="275"/>
      <c r="D41" s="347"/>
      <c r="E41" s="348"/>
      <c r="F41" s="348"/>
      <c r="G41" s="349"/>
      <c r="H41" s="325"/>
      <c r="I41" s="357"/>
      <c r="J41" s="358"/>
      <c r="K41" s="358"/>
      <c r="L41" s="39">
        <v>2</v>
      </c>
      <c r="M41" s="358"/>
      <c r="N41" s="358"/>
      <c r="O41" s="358"/>
      <c r="P41" s="26">
        <v>3</v>
      </c>
      <c r="Q41" s="268"/>
      <c r="R41" s="25">
        <v>3</v>
      </c>
      <c r="S41" s="358"/>
      <c r="T41" s="358"/>
      <c r="U41" s="359"/>
      <c r="V41" s="268"/>
      <c r="W41" s="19"/>
      <c r="X41" s="358"/>
      <c r="Y41" s="38">
        <v>3</v>
      </c>
      <c r="Z41" s="359"/>
      <c r="AA41" s="268"/>
      <c r="AB41" s="357"/>
      <c r="AC41" s="38">
        <v>3</v>
      </c>
      <c r="AD41" s="358"/>
      <c r="AE41" s="359"/>
      <c r="AF41" s="268"/>
      <c r="AG41" s="25" t="s">
        <v>4</v>
      </c>
      <c r="AH41" s="24" t="s">
        <v>4</v>
      </c>
      <c r="AI41" s="303"/>
      <c r="AJ41" s="4"/>
      <c r="AK41" s="4"/>
      <c r="AL41" s="3"/>
      <c r="AM41" s="3"/>
    </row>
    <row r="42" spans="2:39" s="2" customFormat="1" ht="13.5" customHeight="1">
      <c r="B42" s="60"/>
      <c r="C42" s="260">
        <v>17851</v>
      </c>
      <c r="D42" s="278" t="s">
        <v>111</v>
      </c>
      <c r="E42" s="279"/>
      <c r="F42" s="279"/>
      <c r="G42" s="280"/>
      <c r="H42" s="322" t="s">
        <v>110</v>
      </c>
      <c r="I42" s="186" t="s">
        <v>4</v>
      </c>
      <c r="J42" s="187" t="s">
        <v>4</v>
      </c>
      <c r="K42" s="187" t="s">
        <v>4</v>
      </c>
      <c r="L42" s="188" t="s">
        <v>4</v>
      </c>
      <c r="M42" s="187" t="s">
        <v>14</v>
      </c>
      <c r="N42" s="187" t="s">
        <v>4</v>
      </c>
      <c r="O42" s="187" t="s">
        <v>4</v>
      </c>
      <c r="P42" s="189" t="s">
        <v>4</v>
      </c>
      <c r="Q42" s="262">
        <f>SUM(I43:P43)</f>
        <v>0</v>
      </c>
      <c r="R42" s="190" t="s">
        <v>15</v>
      </c>
      <c r="S42" s="187" t="s">
        <v>4</v>
      </c>
      <c r="T42" s="187" t="s">
        <v>16</v>
      </c>
      <c r="U42" s="191" t="s">
        <v>4</v>
      </c>
      <c r="V42" s="262">
        <f>SUM(R43:U43)+Q42</f>
        <v>1</v>
      </c>
      <c r="W42" s="190" t="s">
        <v>16</v>
      </c>
      <c r="X42" s="187" t="s">
        <v>4</v>
      </c>
      <c r="Y42" s="192" t="s">
        <v>16</v>
      </c>
      <c r="Z42" s="191" t="s">
        <v>4</v>
      </c>
      <c r="AA42" s="262">
        <f>SUM(W43:Z43)+V42</f>
        <v>3</v>
      </c>
      <c r="AB42" s="186"/>
      <c r="AC42" s="192" t="s">
        <v>4</v>
      </c>
      <c r="AD42" s="187" t="s">
        <v>4</v>
      </c>
      <c r="AE42" s="191" t="s">
        <v>4</v>
      </c>
      <c r="AF42" s="262">
        <f>SUM(AB43:AE43)+AA42</f>
        <v>3</v>
      </c>
      <c r="AG42" s="168" t="s">
        <v>4</v>
      </c>
      <c r="AH42" s="169" t="s">
        <v>4</v>
      </c>
      <c r="AI42" s="300">
        <v>15</v>
      </c>
      <c r="AJ42" s="4"/>
      <c r="AK42" s="4"/>
      <c r="AL42" s="3"/>
      <c r="AM42" s="3"/>
    </row>
    <row r="43" spans="2:40" ht="21.75" customHeight="1">
      <c r="B43" s="61">
        <v>17</v>
      </c>
      <c r="C43" s="261"/>
      <c r="D43" s="281"/>
      <c r="E43" s="282"/>
      <c r="F43" s="282"/>
      <c r="G43" s="283"/>
      <c r="H43" s="323"/>
      <c r="I43" s="41" t="s">
        <v>4</v>
      </c>
      <c r="J43" s="42"/>
      <c r="K43" s="37"/>
      <c r="L43" s="37"/>
      <c r="M43" s="37" t="s">
        <v>113</v>
      </c>
      <c r="N43" s="37"/>
      <c r="O43" s="37" t="s">
        <v>4</v>
      </c>
      <c r="P43" s="20"/>
      <c r="Q43" s="263"/>
      <c r="R43" s="21" t="s">
        <v>114</v>
      </c>
      <c r="S43" s="37" t="s">
        <v>4</v>
      </c>
      <c r="T43" s="37">
        <v>1</v>
      </c>
      <c r="U43" s="22"/>
      <c r="V43" s="263"/>
      <c r="W43" s="21">
        <v>1</v>
      </c>
      <c r="X43" s="37"/>
      <c r="Y43" s="37">
        <v>1</v>
      </c>
      <c r="Z43" s="22"/>
      <c r="AA43" s="270"/>
      <c r="AB43" s="21"/>
      <c r="AC43" s="37"/>
      <c r="AD43" s="37"/>
      <c r="AE43" s="22"/>
      <c r="AF43" s="270"/>
      <c r="AG43" s="27"/>
      <c r="AH43" s="28"/>
      <c r="AI43" s="263"/>
      <c r="AJ43" s="4"/>
      <c r="AK43" s="4"/>
      <c r="AL43" s="3"/>
      <c r="AM43" s="3"/>
      <c r="AN43" s="2"/>
    </row>
    <row r="44" spans="2:40" ht="13.5" customHeight="1">
      <c r="B44" s="304">
        <v>18</v>
      </c>
      <c r="C44" s="274">
        <v>32193</v>
      </c>
      <c r="D44" s="284" t="s">
        <v>112</v>
      </c>
      <c r="E44" s="285"/>
      <c r="F44" s="285"/>
      <c r="G44" s="286"/>
      <c r="H44" s="324" t="s">
        <v>81</v>
      </c>
      <c r="I44" s="50"/>
      <c r="J44" s="51"/>
      <c r="K44" s="52"/>
      <c r="L44" s="52"/>
      <c r="M44" s="52"/>
      <c r="N44" s="52"/>
      <c r="O44" s="52"/>
      <c r="P44" s="53"/>
      <c r="Q44" s="267">
        <f>SUM(I45:P45)</f>
        <v>0</v>
      </c>
      <c r="R44" s="54"/>
      <c r="S44" s="52"/>
      <c r="T44" s="52"/>
      <c r="U44" s="53"/>
      <c r="V44" s="267">
        <f>SUM(R45:U45)+Q44</f>
        <v>0</v>
      </c>
      <c r="W44" s="54"/>
      <c r="X44" s="52"/>
      <c r="Y44" s="52"/>
      <c r="Z44" s="53"/>
      <c r="AA44" s="267">
        <f>SUM(W45:Z45)+V44</f>
        <v>0</v>
      </c>
      <c r="AB44" s="54"/>
      <c r="AC44" s="52"/>
      <c r="AD44" s="52"/>
      <c r="AE44" s="53"/>
      <c r="AF44" s="267">
        <f>SUM(AB45:AE45)+AA44</f>
        <v>0</v>
      </c>
      <c r="AG44" s="166" t="s">
        <v>4</v>
      </c>
      <c r="AH44" s="167" t="s">
        <v>4</v>
      </c>
      <c r="AI44" s="302" t="s">
        <v>4</v>
      </c>
      <c r="AJ44" s="3"/>
      <c r="AK44" s="3"/>
      <c r="AL44" s="3"/>
      <c r="AM44" s="3"/>
      <c r="AN44" s="2"/>
    </row>
    <row r="45" spans="2:40" ht="21.75" customHeight="1" thickBot="1">
      <c r="B45" s="305"/>
      <c r="C45" s="275"/>
      <c r="D45" s="287"/>
      <c r="E45" s="288"/>
      <c r="F45" s="288"/>
      <c r="G45" s="289"/>
      <c r="H45" s="325"/>
      <c r="I45" s="43"/>
      <c r="J45" s="44"/>
      <c r="K45" s="38"/>
      <c r="L45" s="38"/>
      <c r="M45" s="38"/>
      <c r="N45" s="38"/>
      <c r="O45" s="38"/>
      <c r="P45" s="24"/>
      <c r="Q45" s="306"/>
      <c r="R45" s="23"/>
      <c r="S45" s="38"/>
      <c r="T45" s="38"/>
      <c r="U45" s="24"/>
      <c r="V45" s="307"/>
      <c r="W45" s="23"/>
      <c r="X45" s="38"/>
      <c r="Y45" s="38"/>
      <c r="Z45" s="24"/>
      <c r="AA45" s="268"/>
      <c r="AB45" s="23"/>
      <c r="AC45" s="38" t="s">
        <v>4</v>
      </c>
      <c r="AD45" s="38"/>
      <c r="AE45" s="24"/>
      <c r="AF45" s="268"/>
      <c r="AG45" s="23"/>
      <c r="AH45" s="24"/>
      <c r="AI45" s="308"/>
      <c r="AJ45" s="3"/>
      <c r="AK45" s="3"/>
      <c r="AL45" s="3"/>
      <c r="AM45" s="3"/>
      <c r="AN45" s="2"/>
    </row>
    <row r="46" spans="4:40" ht="24.75" customHeight="1">
      <c r="D46" s="2"/>
      <c r="E46" s="2"/>
      <c r="F46" s="2"/>
      <c r="G46" s="4"/>
      <c r="H46" s="11" t="s">
        <v>4</v>
      </c>
      <c r="I46" s="29">
        <v>59</v>
      </c>
      <c r="J46" s="30">
        <v>59</v>
      </c>
      <c r="K46" s="30">
        <v>59</v>
      </c>
      <c r="L46" s="30">
        <v>58</v>
      </c>
      <c r="M46" s="30">
        <v>59</v>
      </c>
      <c r="N46" s="30">
        <v>59</v>
      </c>
      <c r="O46" s="30">
        <v>58</v>
      </c>
      <c r="P46" s="31">
        <v>59</v>
      </c>
      <c r="Q46" s="18"/>
      <c r="R46" s="29">
        <v>58</v>
      </c>
      <c r="S46" s="30">
        <v>58</v>
      </c>
      <c r="T46" s="30">
        <v>59</v>
      </c>
      <c r="U46" s="31">
        <v>59</v>
      </c>
      <c r="V46" s="18"/>
      <c r="W46" s="29">
        <v>59</v>
      </c>
      <c r="X46" s="30">
        <v>59</v>
      </c>
      <c r="Y46" s="30">
        <v>59</v>
      </c>
      <c r="Z46" s="31">
        <v>60</v>
      </c>
      <c r="AA46" s="18"/>
      <c r="AB46" s="29">
        <v>60</v>
      </c>
      <c r="AC46" s="30">
        <v>60</v>
      </c>
      <c r="AD46" s="30">
        <v>60</v>
      </c>
      <c r="AE46" s="31"/>
      <c r="AF46" s="321"/>
      <c r="AG46" s="29">
        <v>60</v>
      </c>
      <c r="AH46" s="31">
        <v>60</v>
      </c>
      <c r="AI46" s="310"/>
      <c r="AN46" s="2"/>
    </row>
    <row r="47" spans="4:35" ht="24.75" customHeight="1">
      <c r="D47" s="2"/>
      <c r="E47" s="2"/>
      <c r="F47" s="374" t="s">
        <v>8</v>
      </c>
      <c r="G47" s="374"/>
      <c r="H47" s="375"/>
      <c r="I47" s="32">
        <v>1</v>
      </c>
      <c r="J47" s="33">
        <v>2</v>
      </c>
      <c r="K47" s="33">
        <v>0</v>
      </c>
      <c r="L47" s="33">
        <v>9</v>
      </c>
      <c r="M47" s="33">
        <v>5</v>
      </c>
      <c r="N47" s="33">
        <v>7</v>
      </c>
      <c r="O47" s="33">
        <v>8</v>
      </c>
      <c r="P47" s="34">
        <v>2</v>
      </c>
      <c r="Q47" s="12"/>
      <c r="R47" s="32">
        <v>4</v>
      </c>
      <c r="S47" s="33">
        <v>6</v>
      </c>
      <c r="T47" s="33">
        <v>5</v>
      </c>
      <c r="U47" s="34">
        <v>5</v>
      </c>
      <c r="V47" s="12"/>
      <c r="W47" s="32">
        <v>1</v>
      </c>
      <c r="X47" s="33">
        <v>6</v>
      </c>
      <c r="Y47" s="33">
        <v>7</v>
      </c>
      <c r="Z47" s="34">
        <v>6</v>
      </c>
      <c r="AA47" s="12"/>
      <c r="AB47" s="32">
        <v>0</v>
      </c>
      <c r="AC47" s="33">
        <v>7</v>
      </c>
      <c r="AD47" s="33">
        <v>3</v>
      </c>
      <c r="AE47" s="34" t="s">
        <v>4</v>
      </c>
      <c r="AF47" s="311"/>
      <c r="AG47" s="32">
        <v>2</v>
      </c>
      <c r="AH47" s="34">
        <v>2</v>
      </c>
      <c r="AI47" s="311"/>
    </row>
    <row r="48" spans="3:35" ht="16.5" customHeight="1">
      <c r="C48" s="373" t="s">
        <v>23</v>
      </c>
      <c r="D48" s="364" t="s">
        <v>100</v>
      </c>
      <c r="E48" s="364"/>
      <c r="F48" s="364"/>
      <c r="G48" s="364"/>
      <c r="H48" s="364"/>
      <c r="I48" s="326" t="s">
        <v>10</v>
      </c>
      <c r="J48" s="327"/>
      <c r="K48" s="312">
        <v>1800</v>
      </c>
      <c r="L48" s="312"/>
      <c r="M48" s="312"/>
      <c r="N48" s="3"/>
      <c r="O48" s="3"/>
      <c r="P48" s="3"/>
      <c r="Q48" s="3"/>
      <c r="R48" s="3"/>
      <c r="S48" s="3"/>
      <c r="T48" s="3"/>
      <c r="U48" s="326" t="s">
        <v>11</v>
      </c>
      <c r="V48" s="327"/>
      <c r="W48" s="327"/>
      <c r="X48" s="316" t="s">
        <v>25</v>
      </c>
      <c r="Y48" s="316"/>
      <c r="Z48" s="316"/>
      <c r="AA48" s="316"/>
      <c r="AB48" s="316"/>
      <c r="AC48" s="316"/>
      <c r="AD48" s="316"/>
      <c r="AE48" s="316"/>
      <c r="AF48" s="326" t="s">
        <v>10</v>
      </c>
      <c r="AG48" s="327"/>
      <c r="AH48" s="312" t="s">
        <v>4</v>
      </c>
      <c r="AI48" s="312"/>
    </row>
    <row r="49" spans="3:35" ht="22.5" customHeight="1">
      <c r="C49" s="362"/>
      <c r="D49" s="317"/>
      <c r="E49" s="317"/>
      <c r="F49" s="317"/>
      <c r="G49" s="317"/>
      <c r="H49" s="317"/>
      <c r="I49" s="328"/>
      <c r="J49" s="328"/>
      <c r="K49" s="313"/>
      <c r="L49" s="313"/>
      <c r="M49" s="313"/>
      <c r="U49" s="328"/>
      <c r="V49" s="328"/>
      <c r="W49" s="328"/>
      <c r="X49" s="317"/>
      <c r="Y49" s="317"/>
      <c r="Z49" s="317"/>
      <c r="AA49" s="317"/>
      <c r="AB49" s="317"/>
      <c r="AC49" s="317"/>
      <c r="AD49" s="317"/>
      <c r="AE49" s="317"/>
      <c r="AF49" s="328"/>
      <c r="AG49" s="328"/>
      <c r="AH49" s="313"/>
      <c r="AI49" s="313"/>
    </row>
    <row r="50" spans="5:41" ht="16.5" customHeight="1">
      <c r="E50" s="320"/>
      <c r="F50" s="320"/>
      <c r="G50" s="320"/>
      <c r="H50" s="320"/>
      <c r="J50" s="1"/>
      <c r="K50" s="320"/>
      <c r="L50" s="320"/>
      <c r="M50" s="320"/>
      <c r="N50" s="3"/>
      <c r="S50" s="2"/>
      <c r="T50" s="2"/>
      <c r="U50" s="2"/>
      <c r="V50" s="2"/>
      <c r="Y50" s="2"/>
      <c r="Z50" s="2"/>
      <c r="AA50" s="2"/>
      <c r="AB50" s="3"/>
      <c r="AC50" s="2"/>
      <c r="AD50" s="3"/>
      <c r="AE50" s="3"/>
      <c r="AI50" s="3"/>
      <c r="AJ50" s="3"/>
      <c r="AL50" s="1"/>
      <c r="AM50" s="309"/>
      <c r="AN50" s="309"/>
      <c r="AO50" s="309"/>
    </row>
    <row r="51" ht="14.25" customHeight="1">
      <c r="AF51" s="6" t="s">
        <v>73</v>
      </c>
    </row>
    <row r="52" ht="12.75" customHeight="1"/>
    <row r="53" ht="12.75" customHeight="1"/>
  </sheetData>
  <sheetProtection/>
  <mergeCells count="454">
    <mergeCell ref="I8:I9"/>
    <mergeCell ref="C48:C49"/>
    <mergeCell ref="F47:H47"/>
    <mergeCell ref="I48:J49"/>
    <mergeCell ref="U48:W49"/>
    <mergeCell ref="D48:H49"/>
    <mergeCell ref="M38:M39"/>
    <mergeCell ref="N38:N39"/>
    <mergeCell ref="P38:P39"/>
    <mergeCell ref="R38:R39"/>
    <mergeCell ref="AA40:AA41"/>
    <mergeCell ref="U38:U39"/>
    <mergeCell ref="AE38:AE39"/>
    <mergeCell ref="AG8:AG9"/>
    <mergeCell ref="AC38:AC39"/>
    <mergeCell ref="AH8:AH9"/>
    <mergeCell ref="W38:W39"/>
    <mergeCell ref="U40:U41"/>
    <mergeCell ref="AD38:AD39"/>
    <mergeCell ref="V34:V35"/>
    <mergeCell ref="B2:G7"/>
    <mergeCell ref="AE1:AH2"/>
    <mergeCell ref="J4:O5"/>
    <mergeCell ref="H4:I5"/>
    <mergeCell ref="Y4:Z5"/>
    <mergeCell ref="R4:X5"/>
    <mergeCell ref="J2:AB3"/>
    <mergeCell ref="T38:T39"/>
    <mergeCell ref="K40:K41"/>
    <mergeCell ref="J40:J41"/>
    <mergeCell ref="AE40:AE41"/>
    <mergeCell ref="AD40:AD41"/>
    <mergeCell ref="X38:X39"/>
    <mergeCell ref="Y38:Y39"/>
    <mergeCell ref="AB40:AB41"/>
    <mergeCell ref="Z40:Z41"/>
    <mergeCell ref="X40:X41"/>
    <mergeCell ref="I38:I39"/>
    <mergeCell ref="J38:J39"/>
    <mergeCell ref="K38:K39"/>
    <mergeCell ref="I40:I41"/>
    <mergeCell ref="T40:T41"/>
    <mergeCell ref="S40:S41"/>
    <mergeCell ref="O40:O41"/>
    <mergeCell ref="N40:N41"/>
    <mergeCell ref="Q40:Q41"/>
    <mergeCell ref="M40:M41"/>
    <mergeCell ref="K36:K37"/>
    <mergeCell ref="J36:J37"/>
    <mergeCell ref="I36:I37"/>
    <mergeCell ref="M36:M37"/>
    <mergeCell ref="R36:R37"/>
    <mergeCell ref="P36:P37"/>
    <mergeCell ref="O36:O37"/>
    <mergeCell ref="R34:R35"/>
    <mergeCell ref="Q34:Q35"/>
    <mergeCell ref="AB36:AB37"/>
    <mergeCell ref="U36:U37"/>
    <mergeCell ref="V36:V37"/>
    <mergeCell ref="S36:S37"/>
    <mergeCell ref="Y36:Y37"/>
    <mergeCell ref="X36:X37"/>
    <mergeCell ref="T34:T35"/>
    <mergeCell ref="W34:W35"/>
    <mergeCell ref="W28:W29"/>
    <mergeCell ref="T28:T29"/>
    <mergeCell ref="I32:I33"/>
    <mergeCell ref="I34:I35"/>
    <mergeCell ref="J34:J35"/>
    <mergeCell ref="K34:K35"/>
    <mergeCell ref="J32:J33"/>
    <mergeCell ref="S34:S35"/>
    <mergeCell ref="O32:O33"/>
    <mergeCell ref="Q32:Q33"/>
    <mergeCell ref="K24:K25"/>
    <mergeCell ref="S26:S27"/>
    <mergeCell ref="S28:S29"/>
    <mergeCell ref="R28:R29"/>
    <mergeCell ref="P28:P29"/>
    <mergeCell ref="O24:O25"/>
    <mergeCell ref="AA28:AA29"/>
    <mergeCell ref="V28:V29"/>
    <mergeCell ref="Q28:Q29"/>
    <mergeCell ref="Z28:Z29"/>
    <mergeCell ref="X28:X29"/>
    <mergeCell ref="V24:V25"/>
    <mergeCell ref="Q24:Q25"/>
    <mergeCell ref="Z24:Z25"/>
    <mergeCell ref="R24:R25"/>
    <mergeCell ref="U26:U27"/>
    <mergeCell ref="Z22:Z23"/>
    <mergeCell ref="AB22:AB23"/>
    <mergeCell ref="AD22:AD23"/>
    <mergeCell ref="AE22:AE23"/>
    <mergeCell ref="AE24:AE25"/>
    <mergeCell ref="AD24:AD25"/>
    <mergeCell ref="AC24:AC25"/>
    <mergeCell ref="AA24:AA25"/>
    <mergeCell ref="AD18:AD19"/>
    <mergeCell ref="AE20:AE21"/>
    <mergeCell ref="AC20:AC21"/>
    <mergeCell ref="AB20:AB21"/>
    <mergeCell ref="M20:M21"/>
    <mergeCell ref="AA20:AA21"/>
    <mergeCell ref="V20:V21"/>
    <mergeCell ref="Q20:Q21"/>
    <mergeCell ref="P20:P21"/>
    <mergeCell ref="O20:O21"/>
    <mergeCell ref="W18:W19"/>
    <mergeCell ref="Z18:Z19"/>
    <mergeCell ref="AB18:AB19"/>
    <mergeCell ref="AC18:AC19"/>
    <mergeCell ref="AA18:AA19"/>
    <mergeCell ref="X18:X19"/>
    <mergeCell ref="Q16:Q17"/>
    <mergeCell ref="O12:O13"/>
    <mergeCell ref="T16:T17"/>
    <mergeCell ref="S16:S17"/>
    <mergeCell ref="R16:R17"/>
    <mergeCell ref="P12:P13"/>
    <mergeCell ref="Q12:Q13"/>
    <mergeCell ref="S14:S15"/>
    <mergeCell ref="Q14:Q15"/>
    <mergeCell ref="O16:O17"/>
    <mergeCell ref="D38:G39"/>
    <mergeCell ref="P34:P35"/>
    <mergeCell ref="H10:H11"/>
    <mergeCell ref="H14:H15"/>
    <mergeCell ref="H16:H17"/>
    <mergeCell ref="I24:I25"/>
    <mergeCell ref="N24:N25"/>
    <mergeCell ref="M32:M33"/>
    <mergeCell ref="M24:M25"/>
    <mergeCell ref="L24:L25"/>
    <mergeCell ref="B40:B41"/>
    <mergeCell ref="C34:C35"/>
    <mergeCell ref="C36:C37"/>
    <mergeCell ref="C38:C39"/>
    <mergeCell ref="C40:C41"/>
    <mergeCell ref="B34:B35"/>
    <mergeCell ref="B36:B37"/>
    <mergeCell ref="B38:B39"/>
    <mergeCell ref="Z34:Z35"/>
    <mergeCell ref="Z36:Z37"/>
    <mergeCell ref="D40:G41"/>
    <mergeCell ref="H34:H35"/>
    <mergeCell ref="H36:H37"/>
    <mergeCell ref="H38:H39"/>
    <mergeCell ref="H40:H41"/>
    <mergeCell ref="D34:G35"/>
    <mergeCell ref="D36:G37"/>
    <mergeCell ref="Y34:Y35"/>
    <mergeCell ref="AI40:AI41"/>
    <mergeCell ref="AF34:AF35"/>
    <mergeCell ref="AF36:AF37"/>
    <mergeCell ref="AF38:AF39"/>
    <mergeCell ref="AF40:AF41"/>
    <mergeCell ref="AI34:AI35"/>
    <mergeCell ref="AI36:AI37"/>
    <mergeCell ref="W30:W31"/>
    <mergeCell ref="T32:T33"/>
    <mergeCell ref="V30:V31"/>
    <mergeCell ref="AI38:AI39"/>
    <mergeCell ref="AA38:AA39"/>
    <mergeCell ref="AB34:AB35"/>
    <mergeCell ref="AC34:AC35"/>
    <mergeCell ref="AE34:AE35"/>
    <mergeCell ref="AD36:AD37"/>
    <mergeCell ref="AC36:AC37"/>
    <mergeCell ref="AA30:AA31"/>
    <mergeCell ref="Y30:Y31"/>
    <mergeCell ref="Z32:Z33"/>
    <mergeCell ref="Y32:Y33"/>
    <mergeCell ref="Z30:Z31"/>
    <mergeCell ref="AF30:AF31"/>
    <mergeCell ref="AB32:AB33"/>
    <mergeCell ref="AA32:AA33"/>
    <mergeCell ref="AB30:AB31"/>
    <mergeCell ref="AC30:AC31"/>
    <mergeCell ref="AE32:AE33"/>
    <mergeCell ref="AC32:AC33"/>
    <mergeCell ref="AD30:AD31"/>
    <mergeCell ref="H30:H31"/>
    <mergeCell ref="H28:H29"/>
    <mergeCell ref="B32:B33"/>
    <mergeCell ref="C32:C33"/>
    <mergeCell ref="D32:G33"/>
    <mergeCell ref="H32:H33"/>
    <mergeCell ref="C28:C29"/>
    <mergeCell ref="B28:B29"/>
    <mergeCell ref="L28:L29"/>
    <mergeCell ref="J28:J29"/>
    <mergeCell ref="B30:B31"/>
    <mergeCell ref="C30:C31"/>
    <mergeCell ref="D30:G31"/>
    <mergeCell ref="I30:I31"/>
    <mergeCell ref="J30:J31"/>
    <mergeCell ref="L30:L31"/>
    <mergeCell ref="AB26:AB27"/>
    <mergeCell ref="AF26:AF27"/>
    <mergeCell ref="AD28:AD29"/>
    <mergeCell ref="AC28:AC29"/>
    <mergeCell ref="AD26:AD27"/>
    <mergeCell ref="D28:G29"/>
    <mergeCell ref="I28:I29"/>
    <mergeCell ref="O28:O29"/>
    <mergeCell ref="I26:I27"/>
    <mergeCell ref="J26:J27"/>
    <mergeCell ref="AI28:AI29"/>
    <mergeCell ref="AF28:AF29"/>
    <mergeCell ref="AE26:AE27"/>
    <mergeCell ref="AE28:AE29"/>
    <mergeCell ref="H26:H27"/>
    <mergeCell ref="Q26:Q27"/>
    <mergeCell ref="V26:V27"/>
    <mergeCell ref="AI26:AI27"/>
    <mergeCell ref="AA26:AA27"/>
    <mergeCell ref="L26:L27"/>
    <mergeCell ref="B26:B27"/>
    <mergeCell ref="C26:C27"/>
    <mergeCell ref="W26:W27"/>
    <mergeCell ref="X26:X27"/>
    <mergeCell ref="Y26:Y27"/>
    <mergeCell ref="D24:G25"/>
    <mergeCell ref="D26:G27"/>
    <mergeCell ref="H24:H25"/>
    <mergeCell ref="Y24:Y25"/>
    <mergeCell ref="W24:W25"/>
    <mergeCell ref="AF22:AF23"/>
    <mergeCell ref="AI22:AI23"/>
    <mergeCell ref="AI24:AI25"/>
    <mergeCell ref="AF24:AF25"/>
    <mergeCell ref="C24:C25"/>
    <mergeCell ref="B24:B25"/>
    <mergeCell ref="U24:U25"/>
    <mergeCell ref="S24:S25"/>
    <mergeCell ref="I22:I23"/>
    <mergeCell ref="K22:K23"/>
    <mergeCell ref="V22:V23"/>
    <mergeCell ref="AA22:AA23"/>
    <mergeCell ref="L22:L23"/>
    <mergeCell ref="M22:M23"/>
    <mergeCell ref="N22:N23"/>
    <mergeCell ref="P22:P23"/>
    <mergeCell ref="R22:R23"/>
    <mergeCell ref="S22:S23"/>
    <mergeCell ref="T22:T23"/>
    <mergeCell ref="X22:X23"/>
    <mergeCell ref="B20:B21"/>
    <mergeCell ref="B22:B23"/>
    <mergeCell ref="C22:C23"/>
    <mergeCell ref="D22:G23"/>
    <mergeCell ref="H22:H23"/>
    <mergeCell ref="Q22:Q23"/>
    <mergeCell ref="AF18:AF19"/>
    <mergeCell ref="AI18:AI19"/>
    <mergeCell ref="AI20:AI21"/>
    <mergeCell ref="AF20:AF21"/>
    <mergeCell ref="H20:H21"/>
    <mergeCell ref="Y20:Y21"/>
    <mergeCell ref="X20:X21"/>
    <mergeCell ref="W20:W21"/>
    <mergeCell ref="U20:U21"/>
    <mergeCell ref="T20:T21"/>
    <mergeCell ref="B16:B17"/>
    <mergeCell ref="B18:B19"/>
    <mergeCell ref="C18:C19"/>
    <mergeCell ref="D18:G19"/>
    <mergeCell ref="R18:R19"/>
    <mergeCell ref="T18:T19"/>
    <mergeCell ref="J16:J17"/>
    <mergeCell ref="I18:I19"/>
    <mergeCell ref="K18:K19"/>
    <mergeCell ref="L18:L19"/>
    <mergeCell ref="AB16:AB17"/>
    <mergeCell ref="Y16:Y17"/>
    <mergeCell ref="X16:X17"/>
    <mergeCell ref="W16:W17"/>
    <mergeCell ref="H18:H19"/>
    <mergeCell ref="N16:N17"/>
    <mergeCell ref="M16:M17"/>
    <mergeCell ref="L16:L17"/>
    <mergeCell ref="K16:K17"/>
    <mergeCell ref="U18:U19"/>
    <mergeCell ref="AA14:AA15"/>
    <mergeCell ref="AF14:AF15"/>
    <mergeCell ref="AI14:AI15"/>
    <mergeCell ref="AE14:AE15"/>
    <mergeCell ref="AB14:AB15"/>
    <mergeCell ref="AI16:AI17"/>
    <mergeCell ref="AF16:AF17"/>
    <mergeCell ref="AA16:AA17"/>
    <mergeCell ref="AD16:AD17"/>
    <mergeCell ref="AC16:AC17"/>
    <mergeCell ref="V12:V13"/>
    <mergeCell ref="AB12:AB13"/>
    <mergeCell ref="Z12:Z13"/>
    <mergeCell ref="Y12:Y13"/>
    <mergeCell ref="W12:W13"/>
    <mergeCell ref="AA12:AA13"/>
    <mergeCell ref="U12:U13"/>
    <mergeCell ref="T12:T13"/>
    <mergeCell ref="R12:R13"/>
    <mergeCell ref="U10:U11"/>
    <mergeCell ref="S10:S11"/>
    <mergeCell ref="T10:T11"/>
    <mergeCell ref="AF10:AF11"/>
    <mergeCell ref="AI10:AI11"/>
    <mergeCell ref="AI12:AI13"/>
    <mergeCell ref="AF12:AF13"/>
    <mergeCell ref="AD10:AD11"/>
    <mergeCell ref="AE10:AE11"/>
    <mergeCell ref="AD12:AD13"/>
    <mergeCell ref="AE12:AE13"/>
    <mergeCell ref="V10:V11"/>
    <mergeCell ref="J10:J11"/>
    <mergeCell ref="K10:K11"/>
    <mergeCell ref="L10:L11"/>
    <mergeCell ref="N10:N11"/>
    <mergeCell ref="AC10:AC11"/>
    <mergeCell ref="AA10:AA11"/>
    <mergeCell ref="Y10:Y11"/>
    <mergeCell ref="Z10:Z11"/>
    <mergeCell ref="X10:X11"/>
    <mergeCell ref="Q10:Q11"/>
    <mergeCell ref="N18:N19"/>
    <mergeCell ref="L20:L21"/>
    <mergeCell ref="K20:K21"/>
    <mergeCell ref="I20:I21"/>
    <mergeCell ref="N32:N33"/>
    <mergeCell ref="P30:P31"/>
    <mergeCell ref="Q30:Q31"/>
    <mergeCell ref="O10:O11"/>
    <mergeCell ref="P10:P11"/>
    <mergeCell ref="Q18:Q19"/>
    <mergeCell ref="L32:L33"/>
    <mergeCell ref="Q36:Q37"/>
    <mergeCell ref="Q38:Q39"/>
    <mergeCell ref="U32:U33"/>
    <mergeCell ref="N34:N35"/>
    <mergeCell ref="O34:O35"/>
    <mergeCell ref="T30:T31"/>
    <mergeCell ref="O18:O19"/>
    <mergeCell ref="P18:P19"/>
    <mergeCell ref="C16:C17"/>
    <mergeCell ref="V18:V19"/>
    <mergeCell ref="N30:N31"/>
    <mergeCell ref="M28:M29"/>
    <mergeCell ref="M30:M31"/>
    <mergeCell ref="S30:S31"/>
    <mergeCell ref="V16:V17"/>
    <mergeCell ref="S20:S21"/>
    <mergeCell ref="D20:G21"/>
    <mergeCell ref="C20:C21"/>
    <mergeCell ref="D16:G17"/>
    <mergeCell ref="N26:N27"/>
    <mergeCell ref="O26:O27"/>
    <mergeCell ref="P26:P27"/>
    <mergeCell ref="R26:R27"/>
    <mergeCell ref="H12:H13"/>
    <mergeCell ref="L12:L13"/>
    <mergeCell ref="K12:K13"/>
    <mergeCell ref="J12:J13"/>
    <mergeCell ref="M12:M13"/>
    <mergeCell ref="B14:B15"/>
    <mergeCell ref="C14:C15"/>
    <mergeCell ref="D14:G15"/>
    <mergeCell ref="B10:B11"/>
    <mergeCell ref="C10:C11"/>
    <mergeCell ref="D10:G11"/>
    <mergeCell ref="D12:G13"/>
    <mergeCell ref="C12:C13"/>
    <mergeCell ref="B12:B13"/>
    <mergeCell ref="E50:H50"/>
    <mergeCell ref="AA42:AA43"/>
    <mergeCell ref="AF42:AF43"/>
    <mergeCell ref="AF46:AF47"/>
    <mergeCell ref="H42:H43"/>
    <mergeCell ref="H44:H45"/>
    <mergeCell ref="AF48:AG49"/>
    <mergeCell ref="K50:M50"/>
    <mergeCell ref="K48:M49"/>
    <mergeCell ref="AM50:AO50"/>
    <mergeCell ref="AI46:AI47"/>
    <mergeCell ref="AH48:AI49"/>
    <mergeCell ref="R32:R33"/>
    <mergeCell ref="X48:AE49"/>
    <mergeCell ref="V32:V33"/>
    <mergeCell ref="X32:X33"/>
    <mergeCell ref="AF32:AF33"/>
    <mergeCell ref="AA34:AA35"/>
    <mergeCell ref="AA36:AA37"/>
    <mergeCell ref="AI30:AI31"/>
    <mergeCell ref="AI32:AI33"/>
    <mergeCell ref="B44:B45"/>
    <mergeCell ref="Q44:Q45"/>
    <mergeCell ref="V44:V45"/>
    <mergeCell ref="AA44:AA45"/>
    <mergeCell ref="AI44:AI45"/>
    <mergeCell ref="AI42:AI43"/>
    <mergeCell ref="AF44:AF45"/>
    <mergeCell ref="U30:U31"/>
    <mergeCell ref="Z14:Z15"/>
    <mergeCell ref="R14:R15"/>
    <mergeCell ref="J14:J15"/>
    <mergeCell ref="K14:K15"/>
    <mergeCell ref="L14:L15"/>
    <mergeCell ref="M14:M15"/>
    <mergeCell ref="X14:X15"/>
    <mergeCell ref="W14:W15"/>
    <mergeCell ref="Y22:Y23"/>
    <mergeCell ref="AC14:AC15"/>
    <mergeCell ref="C44:C45"/>
    <mergeCell ref="P4:Q5"/>
    <mergeCell ref="D42:G43"/>
    <mergeCell ref="D44:G45"/>
    <mergeCell ref="AA4:AC5"/>
    <mergeCell ref="V38:V39"/>
    <mergeCell ref="V42:V43"/>
    <mergeCell ref="D8:G9"/>
    <mergeCell ref="AI8:AI9"/>
    <mergeCell ref="C42:C43"/>
    <mergeCell ref="Q42:Q43"/>
    <mergeCell ref="N14:N15"/>
    <mergeCell ref="P14:P15"/>
    <mergeCell ref="V40:V41"/>
    <mergeCell ref="V14:V15"/>
    <mergeCell ref="U14:U15"/>
    <mergeCell ref="C8:C9"/>
    <mergeCell ref="H8:H9"/>
    <mergeCell ref="N8:N9"/>
    <mergeCell ref="O8:O9"/>
    <mergeCell ref="P8:P9"/>
    <mergeCell ref="R8:R9"/>
    <mergeCell ref="J8:J9"/>
    <mergeCell ref="K8:K9"/>
    <mergeCell ref="L8:L9"/>
    <mergeCell ref="M8:M9"/>
    <mergeCell ref="X8:X9"/>
    <mergeCell ref="Y8:Y9"/>
    <mergeCell ref="S8:S9"/>
    <mergeCell ref="T8:T9"/>
    <mergeCell ref="U8:U9"/>
    <mergeCell ref="Q8:Q9"/>
    <mergeCell ref="AD8:AD9"/>
    <mergeCell ref="AE8:AE9"/>
    <mergeCell ref="V8:V9"/>
    <mergeCell ref="W8:W9"/>
    <mergeCell ref="B8:B9"/>
    <mergeCell ref="AF8:AF9"/>
    <mergeCell ref="Z8:Z9"/>
    <mergeCell ref="AA8:AA9"/>
    <mergeCell ref="AB8:AB9"/>
    <mergeCell ref="AC8:AC9"/>
  </mergeCells>
  <printOptions horizontalCentered="1" verticalCentered="1"/>
  <pageMargins left="0" right="0" top="0" bottom="0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zoomScale="59" zoomScaleNormal="59" zoomScalePageLayoutView="0" workbookViewId="0" topLeftCell="A14">
      <selection activeCell="H43" sqref="C41:H44"/>
    </sheetView>
  </sheetViews>
  <sheetFormatPr defaultColWidth="9.140625" defaultRowHeight="12.75"/>
  <cols>
    <col min="1" max="1" width="1.7109375" style="0" customWidth="1"/>
    <col min="2" max="2" width="5.421875" style="0" customWidth="1"/>
    <col min="3" max="3" width="14.57421875" style="0" customWidth="1"/>
    <col min="4" max="8" width="8.7109375" style="0" customWidth="1"/>
    <col min="9" max="16" width="5.7109375" style="0" customWidth="1"/>
    <col min="17" max="17" width="7.7109375" style="0" customWidth="1"/>
    <col min="18" max="21" width="5.7109375" style="0" customWidth="1"/>
    <col min="22" max="22" width="7.7109375" style="0" customWidth="1"/>
    <col min="23" max="26" width="5.7109375" style="0" customWidth="1"/>
    <col min="27" max="27" width="7.7109375" style="0" customWidth="1"/>
    <col min="28" max="31" width="5.7109375" style="0" customWidth="1"/>
    <col min="32" max="32" width="7.7109375" style="0" customWidth="1"/>
    <col min="33" max="34" width="5.7109375" style="0" customWidth="1"/>
    <col min="35" max="35" width="8.28125" style="0" customWidth="1"/>
  </cols>
  <sheetData>
    <row r="1" spans="1:35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431" t="s">
        <v>24</v>
      </c>
      <c r="AF1" s="386"/>
      <c r="AG1" s="386"/>
      <c r="AH1" s="386"/>
      <c r="AI1" s="62"/>
    </row>
    <row r="2" spans="1:35" ht="26.25" customHeight="1">
      <c r="A2" s="62"/>
      <c r="B2" s="432"/>
      <c r="C2" s="432"/>
      <c r="D2" s="432"/>
      <c r="E2" s="432"/>
      <c r="F2" s="432"/>
      <c r="G2" s="433"/>
      <c r="H2" s="64"/>
      <c r="I2" s="62"/>
      <c r="J2" s="434" t="str">
        <f>IF('Med formler'!J2:AB2&lt;&gt;0,'Med formler'!J2:AB2," ")</f>
        <v>DM Semifinale 1</v>
      </c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65"/>
      <c r="AD2" s="62"/>
      <c r="AE2" s="386"/>
      <c r="AF2" s="386"/>
      <c r="AG2" s="386"/>
      <c r="AH2" s="386"/>
      <c r="AI2" s="63"/>
    </row>
    <row r="3" spans="1:35" ht="26.25" customHeight="1">
      <c r="A3" s="62"/>
      <c r="B3" s="432"/>
      <c r="C3" s="432"/>
      <c r="D3" s="432"/>
      <c r="E3" s="432"/>
      <c r="F3" s="432"/>
      <c r="G3" s="433"/>
      <c r="H3" s="64"/>
      <c r="I3" s="62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65"/>
      <c r="AD3" s="62"/>
      <c r="AE3" s="66" t="s">
        <v>5</v>
      </c>
      <c r="AF3" s="67"/>
      <c r="AG3" s="67"/>
      <c r="AH3" s="67"/>
      <c r="AI3" s="67"/>
    </row>
    <row r="4" spans="1:35" ht="18">
      <c r="A4" s="62"/>
      <c r="B4" s="432"/>
      <c r="C4" s="432"/>
      <c r="D4" s="432"/>
      <c r="E4" s="432"/>
      <c r="F4" s="432"/>
      <c r="G4" s="433"/>
      <c r="H4" s="436" t="s">
        <v>22</v>
      </c>
      <c r="I4" s="380"/>
      <c r="J4" s="387" t="str">
        <f>IF('Med formler'!J4:O4&lt;&gt;0,'Med formler'!J4:O4," ")</f>
        <v>Glumsø </v>
      </c>
      <c r="K4" s="388"/>
      <c r="L4" s="388"/>
      <c r="M4" s="388"/>
      <c r="N4" s="388"/>
      <c r="O4" s="388"/>
      <c r="P4" s="436" t="s">
        <v>6</v>
      </c>
      <c r="Q4" s="437"/>
      <c r="R4" s="388" t="s">
        <v>101</v>
      </c>
      <c r="S4" s="388"/>
      <c r="T4" s="388"/>
      <c r="U4" s="388"/>
      <c r="V4" s="388"/>
      <c r="W4" s="388"/>
      <c r="X4" s="388"/>
      <c r="Y4" s="436" t="s">
        <v>7</v>
      </c>
      <c r="Z4" s="436"/>
      <c r="AA4" s="438" t="str">
        <f>IF('Med formler'!AA4:AC4&lt;&gt;0,'Med formler'!AA4:AC4," ")</f>
        <v>2/5 2014</v>
      </c>
      <c r="AB4" s="439"/>
      <c r="AC4" s="439"/>
      <c r="AD4" s="62"/>
      <c r="AE4" s="68" t="s">
        <v>26</v>
      </c>
      <c r="AF4" s="69"/>
      <c r="AG4" s="69"/>
      <c r="AH4" s="69"/>
      <c r="AI4" s="69"/>
    </row>
    <row r="5" spans="1:35" ht="18">
      <c r="A5" s="62"/>
      <c r="B5" s="432"/>
      <c r="C5" s="432"/>
      <c r="D5" s="432"/>
      <c r="E5" s="432"/>
      <c r="F5" s="432"/>
      <c r="G5" s="433"/>
      <c r="H5" s="380"/>
      <c r="I5" s="380"/>
      <c r="J5" s="382"/>
      <c r="K5" s="382"/>
      <c r="L5" s="382"/>
      <c r="M5" s="382"/>
      <c r="N5" s="382"/>
      <c r="O5" s="382"/>
      <c r="P5" s="437"/>
      <c r="Q5" s="437"/>
      <c r="R5" s="382"/>
      <c r="S5" s="382"/>
      <c r="T5" s="382"/>
      <c r="U5" s="382"/>
      <c r="V5" s="382"/>
      <c r="W5" s="382"/>
      <c r="X5" s="382"/>
      <c r="Y5" s="436"/>
      <c r="Z5" s="436"/>
      <c r="AA5" s="440"/>
      <c r="AB5" s="440"/>
      <c r="AC5" s="440"/>
      <c r="AD5" s="62"/>
      <c r="AE5" s="70" t="s">
        <v>21</v>
      </c>
      <c r="AF5" s="69"/>
      <c r="AG5" s="69"/>
      <c r="AH5" s="69"/>
      <c r="AI5" s="69"/>
    </row>
    <row r="6" spans="1:35" ht="18">
      <c r="A6" s="62"/>
      <c r="B6" s="432"/>
      <c r="C6" s="432"/>
      <c r="D6" s="432"/>
      <c r="E6" s="432"/>
      <c r="F6" s="432"/>
      <c r="G6" s="433"/>
      <c r="H6" s="64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2"/>
      <c r="V6" s="62"/>
      <c r="W6" s="62"/>
      <c r="X6" s="62"/>
      <c r="Y6" s="62"/>
      <c r="Z6" s="62"/>
      <c r="AA6" s="62"/>
      <c r="AB6" s="62"/>
      <c r="AC6" s="62"/>
      <c r="AD6" s="62"/>
      <c r="AE6" s="71" t="s">
        <v>27</v>
      </c>
      <c r="AF6" s="69"/>
      <c r="AG6" s="69"/>
      <c r="AH6" s="69"/>
      <c r="AI6" s="69"/>
    </row>
    <row r="7" spans="1:35" ht="18.75" thickBot="1">
      <c r="A7" s="62"/>
      <c r="B7" s="386"/>
      <c r="C7" s="386"/>
      <c r="D7" s="386"/>
      <c r="E7" s="386"/>
      <c r="F7" s="386"/>
      <c r="G7" s="386"/>
      <c r="H7" s="64"/>
      <c r="I7" s="62"/>
      <c r="J7" s="72" t="s">
        <v>9</v>
      </c>
      <c r="K7" s="73"/>
      <c r="L7" s="73"/>
      <c r="M7" s="73"/>
      <c r="N7" s="74"/>
      <c r="O7" s="71" t="s">
        <v>17</v>
      </c>
      <c r="P7" s="74"/>
      <c r="Q7" s="74"/>
      <c r="R7" s="75" t="s">
        <v>18</v>
      </c>
      <c r="S7" s="71"/>
      <c r="T7" s="71"/>
      <c r="U7" s="75" t="s">
        <v>19</v>
      </c>
      <c r="V7" s="73"/>
      <c r="W7" s="73"/>
      <c r="X7" s="75" t="s">
        <v>20</v>
      </c>
      <c r="Y7" s="73"/>
      <c r="Z7" s="73"/>
      <c r="AA7" s="76"/>
      <c r="AB7" s="62"/>
      <c r="AC7" s="62"/>
      <c r="AD7" s="62"/>
      <c r="AE7" s="62"/>
      <c r="AF7" s="63"/>
      <c r="AG7" s="63"/>
      <c r="AH7" s="63"/>
      <c r="AI7" s="63"/>
    </row>
    <row r="8" spans="1:35" ht="30" customHeight="1">
      <c r="A8" s="62"/>
      <c r="B8" s="78"/>
      <c r="C8" s="79" t="s">
        <v>0</v>
      </c>
      <c r="D8" s="80"/>
      <c r="E8" s="429" t="s">
        <v>1</v>
      </c>
      <c r="F8" s="429"/>
      <c r="G8" s="430"/>
      <c r="H8" s="81" t="s">
        <v>3</v>
      </c>
      <c r="I8" s="199">
        <v>1</v>
      </c>
      <c r="J8" s="200">
        <v>2</v>
      </c>
      <c r="K8" s="200">
        <v>3</v>
      </c>
      <c r="L8" s="200">
        <v>4</v>
      </c>
      <c r="M8" s="200">
        <v>5</v>
      </c>
      <c r="N8" s="200">
        <v>6</v>
      </c>
      <c r="O8" s="200">
        <v>7</v>
      </c>
      <c r="P8" s="201">
        <v>8</v>
      </c>
      <c r="Q8" s="202" t="s">
        <v>2</v>
      </c>
      <c r="R8" s="203">
        <v>9</v>
      </c>
      <c r="S8" s="200">
        <v>10</v>
      </c>
      <c r="T8" s="200">
        <v>11</v>
      </c>
      <c r="U8" s="201">
        <v>12</v>
      </c>
      <c r="V8" s="202" t="s">
        <v>2</v>
      </c>
      <c r="W8" s="203">
        <v>13</v>
      </c>
      <c r="X8" s="200">
        <v>14</v>
      </c>
      <c r="Y8" s="200">
        <v>15</v>
      </c>
      <c r="Z8" s="201">
        <v>16</v>
      </c>
      <c r="AA8" s="202" t="s">
        <v>2</v>
      </c>
      <c r="AB8" s="203">
        <v>17</v>
      </c>
      <c r="AC8" s="200">
        <v>18</v>
      </c>
      <c r="AD8" s="200">
        <v>19</v>
      </c>
      <c r="AE8" s="201">
        <v>20</v>
      </c>
      <c r="AF8" s="202" t="s">
        <v>2</v>
      </c>
      <c r="AG8" s="204">
        <v>21</v>
      </c>
      <c r="AH8" s="205">
        <v>22</v>
      </c>
      <c r="AI8" s="206" t="s">
        <v>12</v>
      </c>
    </row>
    <row r="9" spans="1:35" ht="13.5" customHeight="1">
      <c r="A9" s="82"/>
      <c r="B9" s="400">
        <v>1</v>
      </c>
      <c r="C9" s="274">
        <v>21033</v>
      </c>
      <c r="D9" s="284" t="s">
        <v>104</v>
      </c>
      <c r="E9" s="338"/>
      <c r="F9" s="338"/>
      <c r="G9" s="339"/>
      <c r="H9" s="324" t="s">
        <v>97</v>
      </c>
      <c r="I9" s="207" t="s">
        <v>13</v>
      </c>
      <c r="J9" s="427"/>
      <c r="K9" s="427"/>
      <c r="L9" s="427"/>
      <c r="M9" s="233" t="s">
        <v>14</v>
      </c>
      <c r="N9" s="427"/>
      <c r="O9" s="427"/>
      <c r="P9" s="428"/>
      <c r="Q9" s="389" t="s">
        <v>4</v>
      </c>
      <c r="R9" s="83" t="s">
        <v>15</v>
      </c>
      <c r="S9" s="427"/>
      <c r="T9" s="427"/>
      <c r="U9" s="428"/>
      <c r="V9" s="389" t="s">
        <v>4</v>
      </c>
      <c r="W9" s="246" t="s">
        <v>16</v>
      </c>
      <c r="X9" s="427"/>
      <c r="Y9" s="427"/>
      <c r="Z9" s="428"/>
      <c r="AA9" s="389" t="s">
        <v>4</v>
      </c>
      <c r="AB9" s="207" t="s">
        <v>13</v>
      </c>
      <c r="AC9" s="427"/>
      <c r="AD9" s="427"/>
      <c r="AE9" s="428"/>
      <c r="AF9" s="389" t="s">
        <v>4</v>
      </c>
      <c r="AG9" s="84" t="s">
        <v>4</v>
      </c>
      <c r="AH9" s="85" t="s">
        <v>4</v>
      </c>
      <c r="AI9" s="389" t="s">
        <v>4</v>
      </c>
    </row>
    <row r="10" spans="1:35" ht="21.75" customHeight="1">
      <c r="A10" s="62"/>
      <c r="B10" s="423"/>
      <c r="C10" s="337"/>
      <c r="D10" s="340"/>
      <c r="E10" s="341"/>
      <c r="F10" s="341"/>
      <c r="G10" s="342"/>
      <c r="H10" s="323"/>
      <c r="I10" s="208" t="s">
        <v>4</v>
      </c>
      <c r="J10" s="413"/>
      <c r="K10" s="413"/>
      <c r="L10" s="413"/>
      <c r="M10" s="216" t="s">
        <v>4</v>
      </c>
      <c r="N10" s="413"/>
      <c r="O10" s="413"/>
      <c r="P10" s="417"/>
      <c r="Q10" s="404"/>
      <c r="R10" s="87" t="s">
        <v>4</v>
      </c>
      <c r="S10" s="413"/>
      <c r="T10" s="413"/>
      <c r="U10" s="417"/>
      <c r="V10" s="404"/>
      <c r="W10" s="242" t="s">
        <v>4</v>
      </c>
      <c r="X10" s="413"/>
      <c r="Y10" s="413"/>
      <c r="Z10" s="417"/>
      <c r="AA10" s="404"/>
      <c r="AB10" s="232" t="s">
        <v>4</v>
      </c>
      <c r="AC10" s="413"/>
      <c r="AD10" s="413"/>
      <c r="AE10" s="417"/>
      <c r="AF10" s="404"/>
      <c r="AG10" s="87" t="s">
        <v>4</v>
      </c>
      <c r="AH10" s="88" t="s">
        <v>4</v>
      </c>
      <c r="AI10" s="404"/>
    </row>
    <row r="11" spans="1:35" ht="13.5" customHeight="1">
      <c r="A11" s="62"/>
      <c r="B11" s="400">
        <v>2</v>
      </c>
      <c r="C11" s="274">
        <v>20959</v>
      </c>
      <c r="D11" s="284" t="s">
        <v>108</v>
      </c>
      <c r="E11" s="338"/>
      <c r="F11" s="338"/>
      <c r="G11" s="339"/>
      <c r="H11" s="324" t="s">
        <v>84</v>
      </c>
      <c r="I11" s="209" t="s">
        <v>14</v>
      </c>
      <c r="J11" s="407"/>
      <c r="K11" s="407"/>
      <c r="L11" s="407"/>
      <c r="M11" s="407"/>
      <c r="N11" s="89" t="s">
        <v>15</v>
      </c>
      <c r="O11" s="407"/>
      <c r="P11" s="409"/>
      <c r="Q11" s="389" t="s">
        <v>4</v>
      </c>
      <c r="R11" s="405"/>
      <c r="S11" s="247" t="s">
        <v>16</v>
      </c>
      <c r="T11" s="407"/>
      <c r="U11" s="409"/>
      <c r="V11" s="389" t="s">
        <v>4</v>
      </c>
      <c r="W11" s="405"/>
      <c r="X11" s="219" t="s">
        <v>13</v>
      </c>
      <c r="Y11" s="407"/>
      <c r="Z11" s="409"/>
      <c r="AA11" s="389" t="s">
        <v>4</v>
      </c>
      <c r="AB11" s="405"/>
      <c r="AC11" s="223" t="s">
        <v>14</v>
      </c>
      <c r="AD11" s="407"/>
      <c r="AE11" s="409"/>
      <c r="AF11" s="389" t="s">
        <v>4</v>
      </c>
      <c r="AG11" s="91"/>
      <c r="AH11" s="92"/>
      <c r="AI11" s="389" t="s">
        <v>4</v>
      </c>
    </row>
    <row r="12" spans="1:35" ht="21.75" customHeight="1" thickBot="1">
      <c r="A12" s="62"/>
      <c r="B12" s="411"/>
      <c r="C12" s="337"/>
      <c r="D12" s="343"/>
      <c r="E12" s="344"/>
      <c r="F12" s="344"/>
      <c r="G12" s="345"/>
      <c r="H12" s="325"/>
      <c r="I12" s="210" t="s">
        <v>4</v>
      </c>
      <c r="J12" s="419"/>
      <c r="K12" s="419"/>
      <c r="L12" s="419"/>
      <c r="M12" s="419"/>
      <c r="N12" s="94" t="s">
        <v>4</v>
      </c>
      <c r="O12" s="419"/>
      <c r="P12" s="421"/>
      <c r="Q12" s="399"/>
      <c r="R12" s="420"/>
      <c r="S12" s="214" t="s">
        <v>4</v>
      </c>
      <c r="T12" s="419"/>
      <c r="U12" s="421"/>
      <c r="V12" s="399"/>
      <c r="W12" s="420"/>
      <c r="X12" s="220" t="s">
        <v>4</v>
      </c>
      <c r="Y12" s="419"/>
      <c r="Z12" s="421"/>
      <c r="AA12" s="399"/>
      <c r="AB12" s="420"/>
      <c r="AC12" s="224" t="s">
        <v>4</v>
      </c>
      <c r="AD12" s="419"/>
      <c r="AE12" s="421"/>
      <c r="AF12" s="399"/>
      <c r="AG12" s="93"/>
      <c r="AH12" s="95"/>
      <c r="AI12" s="399"/>
    </row>
    <row r="13" spans="1:35" ht="13.5" customHeight="1">
      <c r="A13" s="62"/>
      <c r="B13" s="422">
        <v>3</v>
      </c>
      <c r="C13" s="260">
        <v>17287</v>
      </c>
      <c r="D13" s="331" t="s">
        <v>94</v>
      </c>
      <c r="E13" s="332"/>
      <c r="F13" s="332"/>
      <c r="G13" s="333"/>
      <c r="H13" s="322" t="s">
        <v>84</v>
      </c>
      <c r="I13" s="96" t="s">
        <v>15</v>
      </c>
      <c r="J13" s="412"/>
      <c r="K13" s="412"/>
      <c r="L13" s="412"/>
      <c r="M13" s="412"/>
      <c r="N13" s="412"/>
      <c r="O13" s="221" t="s">
        <v>16</v>
      </c>
      <c r="P13" s="416"/>
      <c r="Q13" s="402" t="s">
        <v>4</v>
      </c>
      <c r="R13" s="414"/>
      <c r="S13" s="412"/>
      <c r="T13" s="97" t="s">
        <v>15</v>
      </c>
      <c r="U13" s="416"/>
      <c r="V13" s="418" t="s">
        <v>4</v>
      </c>
      <c r="W13" s="414"/>
      <c r="X13" s="412"/>
      <c r="Y13" s="215" t="s">
        <v>14</v>
      </c>
      <c r="Z13" s="416"/>
      <c r="AA13" s="418" t="s">
        <v>4</v>
      </c>
      <c r="AB13" s="414"/>
      <c r="AC13" s="412"/>
      <c r="AD13" s="217" t="s">
        <v>13</v>
      </c>
      <c r="AE13" s="416"/>
      <c r="AF13" s="418" t="s">
        <v>4</v>
      </c>
      <c r="AG13" s="98"/>
      <c r="AH13" s="99" t="s">
        <v>4</v>
      </c>
      <c r="AI13" s="402" t="s">
        <v>4</v>
      </c>
    </row>
    <row r="14" spans="1:35" ht="21.75" customHeight="1">
      <c r="A14" s="62"/>
      <c r="B14" s="423"/>
      <c r="C14" s="261"/>
      <c r="D14" s="334"/>
      <c r="E14" s="335"/>
      <c r="F14" s="335"/>
      <c r="G14" s="336"/>
      <c r="H14" s="323"/>
      <c r="I14" s="100" t="s">
        <v>4</v>
      </c>
      <c r="J14" s="413"/>
      <c r="K14" s="413"/>
      <c r="L14" s="413"/>
      <c r="M14" s="413"/>
      <c r="N14" s="413"/>
      <c r="O14" s="222" t="s">
        <v>4</v>
      </c>
      <c r="P14" s="417"/>
      <c r="Q14" s="404"/>
      <c r="R14" s="415"/>
      <c r="S14" s="413"/>
      <c r="T14" s="86" t="s">
        <v>4</v>
      </c>
      <c r="U14" s="417"/>
      <c r="V14" s="404"/>
      <c r="W14" s="415"/>
      <c r="X14" s="413"/>
      <c r="Y14" s="216" t="s">
        <v>4</v>
      </c>
      <c r="Z14" s="417"/>
      <c r="AA14" s="404"/>
      <c r="AB14" s="415"/>
      <c r="AC14" s="413"/>
      <c r="AD14" s="218" t="s">
        <v>4</v>
      </c>
      <c r="AE14" s="417"/>
      <c r="AF14" s="404"/>
      <c r="AG14" s="87"/>
      <c r="AH14" s="88" t="s">
        <v>4</v>
      </c>
      <c r="AI14" s="404"/>
    </row>
    <row r="15" spans="1:35" ht="13.5" customHeight="1">
      <c r="A15" s="62"/>
      <c r="B15" s="400">
        <v>4</v>
      </c>
      <c r="C15" s="274">
        <v>10499</v>
      </c>
      <c r="D15" s="284" t="s">
        <v>99</v>
      </c>
      <c r="E15" s="285"/>
      <c r="F15" s="285"/>
      <c r="G15" s="286"/>
      <c r="H15" s="324" t="s">
        <v>79</v>
      </c>
      <c r="I15" s="211"/>
      <c r="J15" s="407"/>
      <c r="K15" s="425"/>
      <c r="L15" s="407"/>
      <c r="M15" s="407"/>
      <c r="N15" s="407"/>
      <c r="O15" s="407"/>
      <c r="P15" s="225" t="s">
        <v>13</v>
      </c>
      <c r="Q15" s="389" t="s">
        <v>4</v>
      </c>
      <c r="R15" s="405"/>
      <c r="S15" s="407"/>
      <c r="T15" s="407"/>
      <c r="U15" s="234" t="s">
        <v>14</v>
      </c>
      <c r="V15" s="389" t="s">
        <v>4</v>
      </c>
      <c r="W15" s="405"/>
      <c r="X15" s="407"/>
      <c r="Y15" s="407"/>
      <c r="Z15" s="101" t="s">
        <v>15</v>
      </c>
      <c r="AA15" s="389" t="s">
        <v>4</v>
      </c>
      <c r="AB15" s="405"/>
      <c r="AC15" s="407"/>
      <c r="AD15" s="407"/>
      <c r="AE15" s="244" t="s">
        <v>16</v>
      </c>
      <c r="AF15" s="389" t="s">
        <v>4</v>
      </c>
      <c r="AG15" s="91" t="s">
        <v>4</v>
      </c>
      <c r="AH15" s="92" t="s">
        <v>4</v>
      </c>
      <c r="AI15" s="389" t="s">
        <v>4</v>
      </c>
    </row>
    <row r="16" spans="1:35" ht="21.75" customHeight="1" thickBot="1">
      <c r="A16" s="62"/>
      <c r="B16" s="411"/>
      <c r="C16" s="275"/>
      <c r="D16" s="347"/>
      <c r="E16" s="348"/>
      <c r="F16" s="348"/>
      <c r="G16" s="349"/>
      <c r="H16" s="325"/>
      <c r="I16" s="212" t="s">
        <v>4</v>
      </c>
      <c r="J16" s="419"/>
      <c r="K16" s="426"/>
      <c r="L16" s="419"/>
      <c r="M16" s="419"/>
      <c r="N16" s="419"/>
      <c r="O16" s="419"/>
      <c r="P16" s="226" t="s">
        <v>4</v>
      </c>
      <c r="Q16" s="399"/>
      <c r="R16" s="420"/>
      <c r="S16" s="419"/>
      <c r="T16" s="419"/>
      <c r="U16" s="235" t="s">
        <v>4</v>
      </c>
      <c r="V16" s="399"/>
      <c r="W16" s="420"/>
      <c r="X16" s="419"/>
      <c r="Y16" s="419"/>
      <c r="Z16" s="95" t="s">
        <v>4</v>
      </c>
      <c r="AA16" s="399"/>
      <c r="AB16" s="420"/>
      <c r="AC16" s="419"/>
      <c r="AD16" s="419"/>
      <c r="AE16" s="245" t="s">
        <v>4</v>
      </c>
      <c r="AF16" s="399"/>
      <c r="AG16" s="93" t="s">
        <v>4</v>
      </c>
      <c r="AH16" s="95" t="s">
        <v>4</v>
      </c>
      <c r="AI16" s="399"/>
    </row>
    <row r="17" spans="1:35" ht="13.5" customHeight="1">
      <c r="A17" s="62"/>
      <c r="B17" s="422">
        <v>5</v>
      </c>
      <c r="C17" s="260">
        <v>16559</v>
      </c>
      <c r="D17" s="331" t="s">
        <v>96</v>
      </c>
      <c r="E17" s="332"/>
      <c r="F17" s="332"/>
      <c r="G17" s="333"/>
      <c r="H17" s="322" t="s">
        <v>97</v>
      </c>
      <c r="I17" s="414"/>
      <c r="J17" s="217" t="s">
        <v>13</v>
      </c>
      <c r="K17" s="412"/>
      <c r="L17" s="412"/>
      <c r="M17" s="97" t="s">
        <v>15</v>
      </c>
      <c r="N17" s="424"/>
      <c r="O17" s="412"/>
      <c r="P17" s="416"/>
      <c r="Q17" s="402" t="s">
        <v>4</v>
      </c>
      <c r="R17" s="414"/>
      <c r="S17" s="215" t="s">
        <v>14</v>
      </c>
      <c r="T17" s="412"/>
      <c r="U17" s="416"/>
      <c r="V17" s="418" t="s">
        <v>4</v>
      </c>
      <c r="W17" s="414"/>
      <c r="X17" s="412"/>
      <c r="Y17" s="221" t="s">
        <v>16</v>
      </c>
      <c r="Z17" s="416"/>
      <c r="AA17" s="418" t="s">
        <v>4</v>
      </c>
      <c r="AB17" s="414"/>
      <c r="AC17" s="412"/>
      <c r="AD17" s="412"/>
      <c r="AE17" s="229" t="s">
        <v>13</v>
      </c>
      <c r="AF17" s="418" t="s">
        <v>4</v>
      </c>
      <c r="AG17" s="98"/>
      <c r="AH17" s="99"/>
      <c r="AI17" s="402" t="s">
        <v>4</v>
      </c>
    </row>
    <row r="18" spans="1:35" ht="21.75" customHeight="1">
      <c r="A18" s="102"/>
      <c r="B18" s="423"/>
      <c r="C18" s="261"/>
      <c r="D18" s="334"/>
      <c r="E18" s="335"/>
      <c r="F18" s="335"/>
      <c r="G18" s="336"/>
      <c r="H18" s="323"/>
      <c r="I18" s="415"/>
      <c r="J18" s="218" t="s">
        <v>4</v>
      </c>
      <c r="K18" s="413"/>
      <c r="L18" s="413"/>
      <c r="M18" s="86" t="s">
        <v>4</v>
      </c>
      <c r="N18" s="413"/>
      <c r="O18" s="413"/>
      <c r="P18" s="417"/>
      <c r="Q18" s="404"/>
      <c r="R18" s="415"/>
      <c r="S18" s="216" t="s">
        <v>4</v>
      </c>
      <c r="T18" s="413"/>
      <c r="U18" s="417"/>
      <c r="V18" s="404"/>
      <c r="W18" s="415"/>
      <c r="X18" s="413"/>
      <c r="Y18" s="222" t="s">
        <v>4</v>
      </c>
      <c r="Z18" s="417"/>
      <c r="AA18" s="404"/>
      <c r="AB18" s="415"/>
      <c r="AC18" s="413"/>
      <c r="AD18" s="413"/>
      <c r="AE18" s="230" t="s">
        <v>4</v>
      </c>
      <c r="AF18" s="404"/>
      <c r="AG18" s="87"/>
      <c r="AH18" s="88"/>
      <c r="AI18" s="404"/>
    </row>
    <row r="19" spans="1:35" ht="13.5" customHeight="1">
      <c r="A19" s="102"/>
      <c r="B19" s="400">
        <v>6</v>
      </c>
      <c r="C19" s="274">
        <v>13160</v>
      </c>
      <c r="D19" s="284" t="s">
        <v>109</v>
      </c>
      <c r="E19" s="285"/>
      <c r="F19" s="285"/>
      <c r="G19" s="286"/>
      <c r="H19" s="324" t="s">
        <v>79</v>
      </c>
      <c r="I19" s="405"/>
      <c r="J19" s="103" t="s">
        <v>15</v>
      </c>
      <c r="K19" s="407" t="s">
        <v>4</v>
      </c>
      <c r="L19" s="407"/>
      <c r="M19" s="407"/>
      <c r="N19" s="213" t="s">
        <v>16</v>
      </c>
      <c r="O19" s="407"/>
      <c r="P19" s="409"/>
      <c r="Q19" s="389" t="s">
        <v>4</v>
      </c>
      <c r="R19" s="227" t="s">
        <v>13</v>
      </c>
      <c r="S19" s="407"/>
      <c r="T19" s="407"/>
      <c r="U19" s="409"/>
      <c r="V19" s="389" t="s">
        <v>4</v>
      </c>
      <c r="W19" s="405"/>
      <c r="X19" s="407"/>
      <c r="Y19" s="407"/>
      <c r="Z19" s="234" t="s">
        <v>14</v>
      </c>
      <c r="AA19" s="389" t="s">
        <v>4</v>
      </c>
      <c r="AB19" s="405"/>
      <c r="AC19" s="407"/>
      <c r="AD19" s="213" t="s">
        <v>16</v>
      </c>
      <c r="AE19" s="409"/>
      <c r="AF19" s="389" t="s">
        <v>4</v>
      </c>
      <c r="AG19" s="91" t="s">
        <v>4</v>
      </c>
      <c r="AH19" s="92" t="s">
        <v>4</v>
      </c>
      <c r="AI19" s="389" t="s">
        <v>4</v>
      </c>
    </row>
    <row r="20" spans="1:35" ht="21.75" customHeight="1" thickBot="1">
      <c r="A20" s="62"/>
      <c r="B20" s="411"/>
      <c r="C20" s="275"/>
      <c r="D20" s="347"/>
      <c r="E20" s="348"/>
      <c r="F20" s="348"/>
      <c r="G20" s="349"/>
      <c r="H20" s="325"/>
      <c r="I20" s="420"/>
      <c r="J20" s="94" t="s">
        <v>4</v>
      </c>
      <c r="K20" s="419"/>
      <c r="L20" s="419"/>
      <c r="M20" s="419"/>
      <c r="N20" s="214" t="s">
        <v>4</v>
      </c>
      <c r="O20" s="419"/>
      <c r="P20" s="421"/>
      <c r="Q20" s="399"/>
      <c r="R20" s="228" t="s">
        <v>4</v>
      </c>
      <c r="S20" s="419"/>
      <c r="T20" s="419"/>
      <c r="U20" s="421"/>
      <c r="V20" s="399"/>
      <c r="W20" s="420"/>
      <c r="X20" s="419"/>
      <c r="Y20" s="419"/>
      <c r="Z20" s="235" t="s">
        <v>25</v>
      </c>
      <c r="AA20" s="399"/>
      <c r="AB20" s="420"/>
      <c r="AC20" s="419"/>
      <c r="AD20" s="214" t="s">
        <v>4</v>
      </c>
      <c r="AE20" s="421"/>
      <c r="AF20" s="399"/>
      <c r="AG20" s="93" t="s">
        <v>4</v>
      </c>
      <c r="AH20" s="95" t="s">
        <v>4</v>
      </c>
      <c r="AI20" s="399"/>
    </row>
    <row r="21" spans="1:35" ht="13.5" customHeight="1">
      <c r="A21" s="62"/>
      <c r="B21" s="422">
        <v>7</v>
      </c>
      <c r="C21" s="260">
        <v>11937</v>
      </c>
      <c r="D21" s="331" t="s">
        <v>98</v>
      </c>
      <c r="E21" s="332"/>
      <c r="F21" s="332"/>
      <c r="G21" s="333"/>
      <c r="H21" s="322" t="s">
        <v>79</v>
      </c>
      <c r="I21" s="414"/>
      <c r="J21" s="215" t="s">
        <v>14</v>
      </c>
      <c r="K21" s="412"/>
      <c r="L21" s="412"/>
      <c r="M21" s="412"/>
      <c r="N21" s="412"/>
      <c r="O21" s="97" t="s">
        <v>15</v>
      </c>
      <c r="P21" s="416"/>
      <c r="Q21" s="402" t="s">
        <v>4</v>
      </c>
      <c r="R21" s="414"/>
      <c r="S21" s="412"/>
      <c r="T21" s="412"/>
      <c r="U21" s="239" t="s">
        <v>16</v>
      </c>
      <c r="V21" s="418" t="s">
        <v>4</v>
      </c>
      <c r="W21" s="231" t="s">
        <v>13</v>
      </c>
      <c r="X21" s="412"/>
      <c r="Y21" s="412"/>
      <c r="Z21" s="416"/>
      <c r="AA21" s="418" t="s">
        <v>4</v>
      </c>
      <c r="AB21" s="414"/>
      <c r="AC21" s="97" t="s">
        <v>15</v>
      </c>
      <c r="AD21" s="412"/>
      <c r="AE21" s="416"/>
      <c r="AF21" s="418" t="s">
        <v>4</v>
      </c>
      <c r="AG21" s="98"/>
      <c r="AH21" s="99"/>
      <c r="AI21" s="402" t="s">
        <v>4</v>
      </c>
    </row>
    <row r="22" spans="1:35" ht="21.75" customHeight="1">
      <c r="A22" s="102"/>
      <c r="B22" s="423"/>
      <c r="C22" s="261"/>
      <c r="D22" s="334"/>
      <c r="E22" s="335"/>
      <c r="F22" s="335"/>
      <c r="G22" s="336"/>
      <c r="H22" s="323"/>
      <c r="I22" s="415"/>
      <c r="J22" s="216" t="s">
        <v>4</v>
      </c>
      <c r="K22" s="413"/>
      <c r="L22" s="413"/>
      <c r="M22" s="413"/>
      <c r="N22" s="413"/>
      <c r="O22" s="86" t="s">
        <v>4</v>
      </c>
      <c r="P22" s="417"/>
      <c r="Q22" s="404"/>
      <c r="R22" s="415"/>
      <c r="S22" s="413"/>
      <c r="T22" s="413"/>
      <c r="U22" s="243" t="s">
        <v>4</v>
      </c>
      <c r="V22" s="404"/>
      <c r="W22" s="232" t="s">
        <v>4</v>
      </c>
      <c r="X22" s="413"/>
      <c r="Y22" s="413"/>
      <c r="Z22" s="417"/>
      <c r="AA22" s="404"/>
      <c r="AB22" s="415"/>
      <c r="AC22" s="86" t="s">
        <v>4</v>
      </c>
      <c r="AD22" s="413"/>
      <c r="AE22" s="417"/>
      <c r="AF22" s="404"/>
      <c r="AG22" s="87"/>
      <c r="AH22" s="88"/>
      <c r="AI22" s="404"/>
    </row>
    <row r="23" spans="1:35" ht="13.5" customHeight="1">
      <c r="A23" s="102"/>
      <c r="B23" s="400">
        <v>8</v>
      </c>
      <c r="C23" s="274">
        <v>11305</v>
      </c>
      <c r="D23" s="284" t="s">
        <v>103</v>
      </c>
      <c r="E23" s="285"/>
      <c r="F23" s="285"/>
      <c r="G23" s="286"/>
      <c r="H23" s="324" t="s">
        <v>102</v>
      </c>
      <c r="I23" s="405"/>
      <c r="J23" s="213" t="s">
        <v>16</v>
      </c>
      <c r="K23" s="407"/>
      <c r="L23" s="407"/>
      <c r="M23" s="407"/>
      <c r="N23" s="407"/>
      <c r="O23" s="407"/>
      <c r="P23" s="234" t="s">
        <v>14</v>
      </c>
      <c r="Q23" s="389" t="s">
        <v>4</v>
      </c>
      <c r="R23" s="405"/>
      <c r="S23" s="407"/>
      <c r="T23" s="219" t="s">
        <v>13</v>
      </c>
      <c r="U23" s="409"/>
      <c r="V23" s="389" t="s">
        <v>4</v>
      </c>
      <c r="W23" s="405"/>
      <c r="X23" s="90" t="s">
        <v>15</v>
      </c>
      <c r="Y23" s="407"/>
      <c r="Z23" s="409"/>
      <c r="AA23" s="389" t="s">
        <v>4</v>
      </c>
      <c r="AB23" s="236" t="s">
        <v>14</v>
      </c>
      <c r="AC23" s="407"/>
      <c r="AD23" s="407"/>
      <c r="AE23" s="409"/>
      <c r="AF23" s="389" t="s">
        <v>4</v>
      </c>
      <c r="AG23" s="91"/>
      <c r="AH23" s="92"/>
      <c r="AI23" s="389" t="s">
        <v>4</v>
      </c>
    </row>
    <row r="24" spans="1:35" ht="21.75" customHeight="1" thickBot="1">
      <c r="A24" s="102"/>
      <c r="B24" s="411"/>
      <c r="C24" s="275"/>
      <c r="D24" s="347"/>
      <c r="E24" s="348"/>
      <c r="F24" s="348"/>
      <c r="G24" s="349"/>
      <c r="H24" s="325"/>
      <c r="I24" s="420"/>
      <c r="J24" s="214" t="s">
        <v>4</v>
      </c>
      <c r="K24" s="419"/>
      <c r="L24" s="419"/>
      <c r="M24" s="419"/>
      <c r="N24" s="419"/>
      <c r="O24" s="419"/>
      <c r="P24" s="235" t="s">
        <v>4</v>
      </c>
      <c r="Q24" s="399"/>
      <c r="R24" s="420"/>
      <c r="S24" s="419"/>
      <c r="T24" s="220" t="s">
        <v>4</v>
      </c>
      <c r="U24" s="421"/>
      <c r="V24" s="399"/>
      <c r="W24" s="420"/>
      <c r="X24" s="94" t="s">
        <v>4</v>
      </c>
      <c r="Y24" s="419"/>
      <c r="Z24" s="421"/>
      <c r="AA24" s="399"/>
      <c r="AB24" s="210" t="s">
        <v>4</v>
      </c>
      <c r="AC24" s="419"/>
      <c r="AD24" s="419"/>
      <c r="AE24" s="421"/>
      <c r="AF24" s="399"/>
      <c r="AG24" s="93"/>
      <c r="AH24" s="95"/>
      <c r="AI24" s="399"/>
    </row>
    <row r="25" spans="1:35" ht="13.5" customHeight="1">
      <c r="A25" s="102"/>
      <c r="B25" s="422">
        <v>9</v>
      </c>
      <c r="C25" s="260">
        <v>30869</v>
      </c>
      <c r="D25" s="331" t="s">
        <v>106</v>
      </c>
      <c r="E25" s="332"/>
      <c r="F25" s="332"/>
      <c r="G25" s="333"/>
      <c r="H25" s="322" t="s">
        <v>107</v>
      </c>
      <c r="I25" s="414"/>
      <c r="J25" s="412"/>
      <c r="K25" s="97" t="s">
        <v>15</v>
      </c>
      <c r="L25" s="412"/>
      <c r="M25" s="221" t="s">
        <v>16</v>
      </c>
      <c r="N25" s="412"/>
      <c r="O25" s="412"/>
      <c r="P25" s="416"/>
      <c r="Q25" s="402" t="s">
        <v>4</v>
      </c>
      <c r="R25" s="414"/>
      <c r="S25" s="412"/>
      <c r="T25" s="215" t="s">
        <v>14</v>
      </c>
      <c r="U25" s="416"/>
      <c r="V25" s="418" t="s">
        <v>4</v>
      </c>
      <c r="W25" s="414"/>
      <c r="X25" s="412"/>
      <c r="Y25" s="412"/>
      <c r="Z25" s="229" t="s">
        <v>13</v>
      </c>
      <c r="AA25" s="418" t="s">
        <v>4</v>
      </c>
      <c r="AB25" s="414"/>
      <c r="AC25" s="217" t="s">
        <v>13</v>
      </c>
      <c r="AD25" s="412"/>
      <c r="AE25" s="416"/>
      <c r="AF25" s="418" t="s">
        <v>4</v>
      </c>
      <c r="AG25" s="98"/>
      <c r="AH25" s="99"/>
      <c r="AI25" s="402" t="s">
        <v>4</v>
      </c>
    </row>
    <row r="26" spans="1:35" ht="21.75" customHeight="1">
      <c r="A26" s="102"/>
      <c r="B26" s="423"/>
      <c r="C26" s="261"/>
      <c r="D26" s="334"/>
      <c r="E26" s="335"/>
      <c r="F26" s="335"/>
      <c r="G26" s="336"/>
      <c r="H26" s="323"/>
      <c r="I26" s="415"/>
      <c r="J26" s="413"/>
      <c r="K26" s="86" t="s">
        <v>4</v>
      </c>
      <c r="L26" s="413"/>
      <c r="M26" s="222" t="s">
        <v>4</v>
      </c>
      <c r="N26" s="413"/>
      <c r="O26" s="413"/>
      <c r="P26" s="417"/>
      <c r="Q26" s="404"/>
      <c r="R26" s="415"/>
      <c r="S26" s="413"/>
      <c r="T26" s="216" t="s">
        <v>4</v>
      </c>
      <c r="U26" s="417"/>
      <c r="V26" s="404"/>
      <c r="W26" s="415"/>
      <c r="X26" s="413"/>
      <c r="Y26" s="413"/>
      <c r="Z26" s="230" t="s">
        <v>4</v>
      </c>
      <c r="AA26" s="404"/>
      <c r="AB26" s="415"/>
      <c r="AC26" s="218" t="s">
        <v>4</v>
      </c>
      <c r="AD26" s="413"/>
      <c r="AE26" s="417"/>
      <c r="AF26" s="404"/>
      <c r="AG26" s="87"/>
      <c r="AH26" s="88"/>
      <c r="AI26" s="404"/>
    </row>
    <row r="27" spans="1:35" ht="13.5" customHeight="1">
      <c r="A27" s="102"/>
      <c r="B27" s="400">
        <v>10</v>
      </c>
      <c r="C27" s="274">
        <v>12519</v>
      </c>
      <c r="D27" s="284" t="s">
        <v>93</v>
      </c>
      <c r="E27" s="285"/>
      <c r="F27" s="285"/>
      <c r="G27" s="286"/>
      <c r="H27" s="324" t="s">
        <v>81</v>
      </c>
      <c r="I27" s="405"/>
      <c r="J27" s="407"/>
      <c r="K27" s="219" t="s">
        <v>13</v>
      </c>
      <c r="L27" s="407"/>
      <c r="M27" s="407"/>
      <c r="N27" s="223" t="s">
        <v>14</v>
      </c>
      <c r="O27" s="407"/>
      <c r="P27" s="409"/>
      <c r="Q27" s="389" t="s">
        <v>4</v>
      </c>
      <c r="R27" s="405"/>
      <c r="S27" s="407"/>
      <c r="T27" s="407"/>
      <c r="U27" s="101" t="s">
        <v>15</v>
      </c>
      <c r="V27" s="389" t="s">
        <v>4</v>
      </c>
      <c r="W27" s="405"/>
      <c r="X27" s="407"/>
      <c r="Y27" s="90" t="s">
        <v>15</v>
      </c>
      <c r="Z27" s="409"/>
      <c r="AA27" s="389" t="s">
        <v>4</v>
      </c>
      <c r="AB27" s="211" t="s">
        <v>16</v>
      </c>
      <c r="AC27" s="407"/>
      <c r="AD27" s="407"/>
      <c r="AE27" s="409"/>
      <c r="AF27" s="389" t="s">
        <v>4</v>
      </c>
      <c r="AG27" s="91" t="s">
        <v>4</v>
      </c>
      <c r="AH27" s="92"/>
      <c r="AI27" s="389" t="s">
        <v>4</v>
      </c>
    </row>
    <row r="28" spans="1:35" ht="21.75" customHeight="1" thickBot="1">
      <c r="A28" s="102"/>
      <c r="B28" s="411"/>
      <c r="C28" s="275"/>
      <c r="D28" s="347"/>
      <c r="E28" s="348"/>
      <c r="F28" s="348"/>
      <c r="G28" s="349"/>
      <c r="H28" s="325"/>
      <c r="I28" s="420"/>
      <c r="J28" s="419"/>
      <c r="K28" s="220" t="s">
        <v>4</v>
      </c>
      <c r="L28" s="419"/>
      <c r="M28" s="419"/>
      <c r="N28" s="224" t="s">
        <v>4</v>
      </c>
      <c r="O28" s="419"/>
      <c r="P28" s="421"/>
      <c r="Q28" s="399"/>
      <c r="R28" s="420"/>
      <c r="S28" s="419"/>
      <c r="T28" s="419"/>
      <c r="U28" s="95" t="s">
        <v>4</v>
      </c>
      <c r="V28" s="399"/>
      <c r="W28" s="420"/>
      <c r="X28" s="419"/>
      <c r="Y28" s="94" t="s">
        <v>4</v>
      </c>
      <c r="Z28" s="421"/>
      <c r="AA28" s="399"/>
      <c r="AB28" s="212" t="s">
        <v>4</v>
      </c>
      <c r="AC28" s="419"/>
      <c r="AD28" s="419"/>
      <c r="AE28" s="421"/>
      <c r="AF28" s="399"/>
      <c r="AG28" s="93" t="s">
        <v>4</v>
      </c>
      <c r="AH28" s="95"/>
      <c r="AI28" s="399"/>
    </row>
    <row r="29" spans="1:35" ht="13.5" customHeight="1">
      <c r="A29" s="102"/>
      <c r="B29" s="422">
        <v>11</v>
      </c>
      <c r="C29" s="260">
        <v>16179</v>
      </c>
      <c r="D29" s="331" t="s">
        <v>95</v>
      </c>
      <c r="E29" s="332"/>
      <c r="F29" s="332"/>
      <c r="G29" s="333"/>
      <c r="H29" s="322" t="s">
        <v>97</v>
      </c>
      <c r="I29" s="414"/>
      <c r="J29" s="412"/>
      <c r="K29" s="215" t="s">
        <v>14</v>
      </c>
      <c r="L29" s="412"/>
      <c r="M29" s="412"/>
      <c r="N29" s="412"/>
      <c r="O29" s="217" t="s">
        <v>13</v>
      </c>
      <c r="P29" s="416"/>
      <c r="Q29" s="402" t="s">
        <v>4</v>
      </c>
      <c r="R29" s="241" t="s">
        <v>16</v>
      </c>
      <c r="S29" s="412"/>
      <c r="T29" s="412"/>
      <c r="U29" s="416"/>
      <c r="V29" s="418" t="s">
        <v>4</v>
      </c>
      <c r="W29" s="414"/>
      <c r="X29" s="221" t="s">
        <v>16</v>
      </c>
      <c r="Y29" s="412"/>
      <c r="Z29" s="416"/>
      <c r="AA29" s="418" t="s">
        <v>4</v>
      </c>
      <c r="AB29" s="414"/>
      <c r="AC29" s="412"/>
      <c r="AD29" s="412"/>
      <c r="AE29" s="106" t="s">
        <v>15</v>
      </c>
      <c r="AF29" s="418" t="s">
        <v>4</v>
      </c>
      <c r="AG29" s="98" t="s">
        <v>4</v>
      </c>
      <c r="AH29" s="99" t="s">
        <v>4</v>
      </c>
      <c r="AI29" s="402" t="s">
        <v>4</v>
      </c>
    </row>
    <row r="30" spans="1:35" ht="21.75" customHeight="1">
      <c r="A30" s="102"/>
      <c r="B30" s="423"/>
      <c r="C30" s="261"/>
      <c r="D30" s="334"/>
      <c r="E30" s="335"/>
      <c r="F30" s="335"/>
      <c r="G30" s="336"/>
      <c r="H30" s="323"/>
      <c r="I30" s="415"/>
      <c r="J30" s="413"/>
      <c r="K30" s="216" t="s">
        <v>4</v>
      </c>
      <c r="L30" s="413"/>
      <c r="M30" s="413"/>
      <c r="N30" s="413"/>
      <c r="O30" s="218" t="s">
        <v>4</v>
      </c>
      <c r="P30" s="417"/>
      <c r="Q30" s="404"/>
      <c r="R30" s="242" t="s">
        <v>4</v>
      </c>
      <c r="S30" s="413"/>
      <c r="T30" s="413"/>
      <c r="U30" s="417"/>
      <c r="V30" s="404"/>
      <c r="W30" s="415"/>
      <c r="X30" s="222" t="s">
        <v>4</v>
      </c>
      <c r="Y30" s="413"/>
      <c r="Z30" s="417"/>
      <c r="AA30" s="404"/>
      <c r="AB30" s="415"/>
      <c r="AC30" s="413"/>
      <c r="AD30" s="413"/>
      <c r="AE30" s="88" t="s">
        <v>4</v>
      </c>
      <c r="AF30" s="404"/>
      <c r="AG30" s="87" t="s">
        <v>4</v>
      </c>
      <c r="AH30" s="88" t="s">
        <v>4</v>
      </c>
      <c r="AI30" s="404"/>
    </row>
    <row r="31" spans="1:35" ht="13.5" customHeight="1">
      <c r="A31" s="102"/>
      <c r="B31" s="400">
        <v>12</v>
      </c>
      <c r="C31" s="274">
        <v>20216</v>
      </c>
      <c r="D31" s="284" t="s">
        <v>105</v>
      </c>
      <c r="E31" s="285"/>
      <c r="F31" s="285"/>
      <c r="G31" s="286"/>
      <c r="H31" s="324" t="s">
        <v>90</v>
      </c>
      <c r="I31" s="405"/>
      <c r="J31" s="407"/>
      <c r="K31" s="213" t="s">
        <v>16</v>
      </c>
      <c r="L31" s="407"/>
      <c r="M31" s="407"/>
      <c r="N31" s="407"/>
      <c r="O31" s="407"/>
      <c r="P31" s="101" t="s">
        <v>15</v>
      </c>
      <c r="Q31" s="389" t="s">
        <v>4</v>
      </c>
      <c r="R31" s="405"/>
      <c r="S31" s="219" t="s">
        <v>13</v>
      </c>
      <c r="T31" s="407"/>
      <c r="U31" s="409"/>
      <c r="V31" s="389" t="s">
        <v>4</v>
      </c>
      <c r="W31" s="236" t="s">
        <v>14</v>
      </c>
      <c r="X31" s="407"/>
      <c r="Y31" s="407"/>
      <c r="Z31" s="409"/>
      <c r="AA31" s="389" t="s">
        <v>4</v>
      </c>
      <c r="AB31" s="405"/>
      <c r="AC31" s="407"/>
      <c r="AD31" s="223" t="s">
        <v>14</v>
      </c>
      <c r="AE31" s="409"/>
      <c r="AF31" s="389" t="s">
        <v>4</v>
      </c>
      <c r="AG31" s="91" t="s">
        <v>4</v>
      </c>
      <c r="AH31" s="92"/>
      <c r="AI31" s="389" t="s">
        <v>4</v>
      </c>
    </row>
    <row r="32" spans="1:35" ht="21.75" customHeight="1" thickBot="1">
      <c r="A32" s="102"/>
      <c r="B32" s="411"/>
      <c r="C32" s="275"/>
      <c r="D32" s="347"/>
      <c r="E32" s="348"/>
      <c r="F32" s="348"/>
      <c r="G32" s="349"/>
      <c r="H32" s="325"/>
      <c r="I32" s="420"/>
      <c r="J32" s="419"/>
      <c r="K32" s="214" t="s">
        <v>4</v>
      </c>
      <c r="L32" s="419"/>
      <c r="M32" s="419"/>
      <c r="N32" s="419"/>
      <c r="O32" s="419"/>
      <c r="P32" s="95" t="s">
        <v>4</v>
      </c>
      <c r="Q32" s="399"/>
      <c r="R32" s="420"/>
      <c r="S32" s="220" t="s">
        <v>4</v>
      </c>
      <c r="T32" s="419"/>
      <c r="U32" s="421"/>
      <c r="V32" s="399"/>
      <c r="W32" s="210" t="s">
        <v>4</v>
      </c>
      <c r="X32" s="419"/>
      <c r="Y32" s="419"/>
      <c r="Z32" s="421"/>
      <c r="AA32" s="399"/>
      <c r="AB32" s="420"/>
      <c r="AC32" s="419"/>
      <c r="AD32" s="224" t="s">
        <v>4</v>
      </c>
      <c r="AE32" s="421"/>
      <c r="AF32" s="399"/>
      <c r="AG32" s="93" t="s">
        <v>4</v>
      </c>
      <c r="AH32" s="95"/>
      <c r="AI32" s="399"/>
    </row>
    <row r="33" spans="1:35" ht="13.5" customHeight="1">
      <c r="A33" s="102"/>
      <c r="B33" s="422">
        <v>13</v>
      </c>
      <c r="C33" s="260">
        <v>7908</v>
      </c>
      <c r="D33" s="331" t="s">
        <v>89</v>
      </c>
      <c r="E33" s="332"/>
      <c r="F33" s="332"/>
      <c r="G33" s="333"/>
      <c r="H33" s="322" t="s">
        <v>90</v>
      </c>
      <c r="I33" s="414"/>
      <c r="J33" s="412"/>
      <c r="K33" s="412"/>
      <c r="L33" s="221" t="s">
        <v>16</v>
      </c>
      <c r="M33" s="217" t="s">
        <v>13</v>
      </c>
      <c r="N33" s="412"/>
      <c r="O33" s="412"/>
      <c r="P33" s="416"/>
      <c r="Q33" s="402" t="s">
        <v>4</v>
      </c>
      <c r="R33" s="414"/>
      <c r="S33" s="412"/>
      <c r="T33" s="412"/>
      <c r="U33" s="229" t="s">
        <v>13</v>
      </c>
      <c r="V33" s="418" t="s">
        <v>4</v>
      </c>
      <c r="W33" s="414"/>
      <c r="X33" s="215" t="s">
        <v>14</v>
      </c>
      <c r="Y33" s="412"/>
      <c r="Z33" s="416"/>
      <c r="AA33" s="418" t="s">
        <v>4</v>
      </c>
      <c r="AB33" s="414"/>
      <c r="AC33" s="412"/>
      <c r="AD33" s="105" t="s">
        <v>15</v>
      </c>
      <c r="AE33" s="416"/>
      <c r="AF33" s="418" t="s">
        <v>4</v>
      </c>
      <c r="AG33" s="98" t="s">
        <v>4</v>
      </c>
      <c r="AH33" s="99"/>
      <c r="AI33" s="402" t="s">
        <v>4</v>
      </c>
    </row>
    <row r="34" spans="1:35" ht="21.75" customHeight="1">
      <c r="A34" s="102"/>
      <c r="B34" s="423"/>
      <c r="C34" s="261"/>
      <c r="D34" s="334"/>
      <c r="E34" s="335"/>
      <c r="F34" s="335"/>
      <c r="G34" s="336"/>
      <c r="H34" s="323"/>
      <c r="I34" s="415"/>
      <c r="J34" s="413"/>
      <c r="K34" s="413"/>
      <c r="L34" s="222" t="s">
        <v>4</v>
      </c>
      <c r="M34" s="218" t="s">
        <v>4</v>
      </c>
      <c r="N34" s="413"/>
      <c r="O34" s="413"/>
      <c r="P34" s="417"/>
      <c r="Q34" s="404"/>
      <c r="R34" s="415"/>
      <c r="S34" s="413"/>
      <c r="T34" s="413"/>
      <c r="U34" s="230" t="s">
        <v>4</v>
      </c>
      <c r="V34" s="404"/>
      <c r="W34" s="415"/>
      <c r="X34" s="216" t="s">
        <v>4</v>
      </c>
      <c r="Y34" s="413"/>
      <c r="Z34" s="417"/>
      <c r="AA34" s="404"/>
      <c r="AB34" s="415"/>
      <c r="AC34" s="413"/>
      <c r="AD34" s="86" t="s">
        <v>4</v>
      </c>
      <c r="AE34" s="417"/>
      <c r="AF34" s="404"/>
      <c r="AG34" s="87" t="s">
        <v>4</v>
      </c>
      <c r="AH34" s="88"/>
      <c r="AI34" s="404"/>
    </row>
    <row r="35" spans="1:35" ht="13.5" customHeight="1">
      <c r="A35" s="102"/>
      <c r="B35" s="400">
        <v>14</v>
      </c>
      <c r="C35" s="274">
        <v>22226</v>
      </c>
      <c r="D35" s="284" t="s">
        <v>82</v>
      </c>
      <c r="E35" s="285"/>
      <c r="F35" s="285"/>
      <c r="G35" s="286"/>
      <c r="H35" s="324" t="s">
        <v>80</v>
      </c>
      <c r="I35" s="405"/>
      <c r="J35" s="407"/>
      <c r="K35" s="407"/>
      <c r="L35" s="223" t="s">
        <v>14</v>
      </c>
      <c r="M35" s="407"/>
      <c r="N35" s="219" t="s">
        <v>13</v>
      </c>
      <c r="O35" s="407"/>
      <c r="P35" s="409"/>
      <c r="Q35" s="389" t="s">
        <v>4</v>
      </c>
      <c r="R35" s="405"/>
      <c r="S35" s="407"/>
      <c r="T35" s="213" t="s">
        <v>16</v>
      </c>
      <c r="U35" s="409"/>
      <c r="V35" s="389" t="s">
        <v>4</v>
      </c>
      <c r="W35" s="104" t="s">
        <v>15</v>
      </c>
      <c r="X35" s="407"/>
      <c r="Y35" s="407"/>
      <c r="Z35" s="409"/>
      <c r="AA35" s="389" t="s">
        <v>4</v>
      </c>
      <c r="AB35" s="405"/>
      <c r="AC35" s="407"/>
      <c r="AD35" s="407"/>
      <c r="AE35" s="234" t="s">
        <v>14</v>
      </c>
      <c r="AF35" s="389" t="s">
        <v>4</v>
      </c>
      <c r="AG35" s="91"/>
      <c r="AH35" s="92"/>
      <c r="AI35" s="389" t="s">
        <v>4</v>
      </c>
    </row>
    <row r="36" spans="1:35" ht="21.75" customHeight="1" thickBot="1">
      <c r="A36" s="102"/>
      <c r="B36" s="411"/>
      <c r="C36" s="275"/>
      <c r="D36" s="347"/>
      <c r="E36" s="348"/>
      <c r="F36" s="348"/>
      <c r="G36" s="349"/>
      <c r="H36" s="325"/>
      <c r="I36" s="420"/>
      <c r="J36" s="419"/>
      <c r="K36" s="419"/>
      <c r="L36" s="224" t="s">
        <v>4</v>
      </c>
      <c r="M36" s="419"/>
      <c r="N36" s="220" t="s">
        <v>4</v>
      </c>
      <c r="O36" s="419"/>
      <c r="P36" s="421"/>
      <c r="Q36" s="399"/>
      <c r="R36" s="420"/>
      <c r="S36" s="419"/>
      <c r="T36" s="214" t="s">
        <v>4</v>
      </c>
      <c r="U36" s="421"/>
      <c r="V36" s="399"/>
      <c r="W36" s="93" t="s">
        <v>4</v>
      </c>
      <c r="X36" s="419"/>
      <c r="Y36" s="419"/>
      <c r="Z36" s="421"/>
      <c r="AA36" s="399"/>
      <c r="AB36" s="420"/>
      <c r="AC36" s="419"/>
      <c r="AD36" s="419"/>
      <c r="AE36" s="235" t="s">
        <v>4</v>
      </c>
      <c r="AF36" s="399"/>
      <c r="AG36" s="93"/>
      <c r="AH36" s="95"/>
      <c r="AI36" s="399"/>
    </row>
    <row r="37" spans="1:35" ht="13.5" customHeight="1">
      <c r="A37" s="102"/>
      <c r="B37" s="422">
        <v>15</v>
      </c>
      <c r="C37" s="260">
        <v>12169</v>
      </c>
      <c r="D37" s="331" t="s">
        <v>91</v>
      </c>
      <c r="E37" s="332"/>
      <c r="F37" s="332"/>
      <c r="G37" s="333"/>
      <c r="H37" s="322" t="s">
        <v>83</v>
      </c>
      <c r="I37" s="414"/>
      <c r="J37" s="412"/>
      <c r="K37" s="412"/>
      <c r="L37" s="217" t="s">
        <v>13</v>
      </c>
      <c r="M37" s="412"/>
      <c r="N37" s="412"/>
      <c r="O37" s="215" t="s">
        <v>14</v>
      </c>
      <c r="P37" s="416"/>
      <c r="Q37" s="402" t="s">
        <v>4</v>
      </c>
      <c r="R37" s="414"/>
      <c r="S37" s="97" t="s">
        <v>15</v>
      </c>
      <c r="T37" s="412"/>
      <c r="U37" s="416"/>
      <c r="V37" s="418" t="s">
        <v>4</v>
      </c>
      <c r="W37" s="414"/>
      <c r="X37" s="412"/>
      <c r="Y37" s="412"/>
      <c r="Z37" s="239" t="s">
        <v>16</v>
      </c>
      <c r="AA37" s="418" t="s">
        <v>4</v>
      </c>
      <c r="AB37" s="107" t="s">
        <v>15</v>
      </c>
      <c r="AC37" s="412"/>
      <c r="AD37" s="412"/>
      <c r="AE37" s="416"/>
      <c r="AF37" s="418" t="s">
        <v>4</v>
      </c>
      <c r="AG37" s="98" t="s">
        <v>4</v>
      </c>
      <c r="AH37" s="99" t="s">
        <v>4</v>
      </c>
      <c r="AI37" s="402" t="s">
        <v>4</v>
      </c>
    </row>
    <row r="38" spans="1:35" ht="21.75" customHeight="1">
      <c r="A38" s="102"/>
      <c r="B38" s="423"/>
      <c r="C38" s="261"/>
      <c r="D38" s="334"/>
      <c r="E38" s="335"/>
      <c r="F38" s="335"/>
      <c r="G38" s="336"/>
      <c r="H38" s="323"/>
      <c r="I38" s="415"/>
      <c r="J38" s="413"/>
      <c r="K38" s="413"/>
      <c r="L38" s="218" t="s">
        <v>4</v>
      </c>
      <c r="M38" s="413"/>
      <c r="N38" s="413"/>
      <c r="O38" s="216" t="s">
        <v>4</v>
      </c>
      <c r="P38" s="417"/>
      <c r="Q38" s="404"/>
      <c r="R38" s="415"/>
      <c r="S38" s="86" t="s">
        <v>4</v>
      </c>
      <c r="T38" s="413"/>
      <c r="U38" s="417"/>
      <c r="V38" s="404"/>
      <c r="W38" s="415"/>
      <c r="X38" s="413"/>
      <c r="Y38" s="413"/>
      <c r="Z38" s="243" t="s">
        <v>4</v>
      </c>
      <c r="AA38" s="404"/>
      <c r="AB38" s="87" t="s">
        <v>4</v>
      </c>
      <c r="AC38" s="413"/>
      <c r="AD38" s="413"/>
      <c r="AE38" s="417"/>
      <c r="AF38" s="404"/>
      <c r="AG38" s="87"/>
      <c r="AH38" s="88" t="s">
        <v>4</v>
      </c>
      <c r="AI38" s="404"/>
    </row>
    <row r="39" spans="1:35" ht="13.5" customHeight="1">
      <c r="A39" s="102"/>
      <c r="B39" s="400">
        <v>16</v>
      </c>
      <c r="C39" s="274">
        <v>17144</v>
      </c>
      <c r="D39" s="284" t="s">
        <v>92</v>
      </c>
      <c r="E39" s="285"/>
      <c r="F39" s="285"/>
      <c r="G39" s="286"/>
      <c r="H39" s="324" t="s">
        <v>85</v>
      </c>
      <c r="I39" s="405"/>
      <c r="J39" s="407"/>
      <c r="K39" s="407"/>
      <c r="L39" s="105" t="s">
        <v>15</v>
      </c>
      <c r="M39" s="407"/>
      <c r="N39" s="407"/>
      <c r="O39" s="407"/>
      <c r="P39" s="239" t="s">
        <v>16</v>
      </c>
      <c r="Q39" s="389" t="s">
        <v>4</v>
      </c>
      <c r="R39" s="237" t="s">
        <v>14</v>
      </c>
      <c r="S39" s="407"/>
      <c r="T39" s="407"/>
      <c r="U39" s="409"/>
      <c r="V39" s="389" t="s">
        <v>4</v>
      </c>
      <c r="W39" s="108"/>
      <c r="X39" s="407"/>
      <c r="Y39" s="217" t="s">
        <v>13</v>
      </c>
      <c r="Z39" s="409"/>
      <c r="AA39" s="389" t="s">
        <v>4</v>
      </c>
      <c r="AB39" s="405"/>
      <c r="AC39" s="221" t="s">
        <v>16</v>
      </c>
      <c r="AD39" s="407"/>
      <c r="AE39" s="409"/>
      <c r="AF39" s="389" t="s">
        <v>4</v>
      </c>
      <c r="AG39" s="98" t="s">
        <v>4</v>
      </c>
      <c r="AH39" s="99" t="s">
        <v>4</v>
      </c>
      <c r="AI39" s="389" t="s">
        <v>4</v>
      </c>
    </row>
    <row r="40" spans="1:35" ht="21.75" customHeight="1" thickBot="1">
      <c r="A40" s="102"/>
      <c r="B40" s="411"/>
      <c r="C40" s="275"/>
      <c r="D40" s="347"/>
      <c r="E40" s="348"/>
      <c r="F40" s="348"/>
      <c r="G40" s="349"/>
      <c r="H40" s="325"/>
      <c r="I40" s="406"/>
      <c r="J40" s="408"/>
      <c r="K40" s="408"/>
      <c r="L40" s="109" t="s">
        <v>4</v>
      </c>
      <c r="M40" s="408"/>
      <c r="N40" s="408"/>
      <c r="O40" s="408"/>
      <c r="P40" s="240" t="s">
        <v>4</v>
      </c>
      <c r="Q40" s="399"/>
      <c r="R40" s="238" t="s">
        <v>4</v>
      </c>
      <c r="S40" s="408"/>
      <c r="T40" s="408"/>
      <c r="U40" s="410"/>
      <c r="V40" s="399"/>
      <c r="W40" s="111"/>
      <c r="X40" s="408"/>
      <c r="Y40" s="220" t="s">
        <v>4</v>
      </c>
      <c r="Z40" s="410"/>
      <c r="AA40" s="399"/>
      <c r="AB40" s="406"/>
      <c r="AC40" s="214" t="s">
        <v>4</v>
      </c>
      <c r="AD40" s="408"/>
      <c r="AE40" s="410"/>
      <c r="AF40" s="399"/>
      <c r="AG40" s="110"/>
      <c r="AH40" s="95" t="s">
        <v>4</v>
      </c>
      <c r="AI40" s="399"/>
    </row>
    <row r="41" spans="1:35" ht="13.5" customHeight="1">
      <c r="A41" s="102"/>
      <c r="B41" s="112"/>
      <c r="C41" s="260">
        <v>17851</v>
      </c>
      <c r="D41" s="278" t="s">
        <v>111</v>
      </c>
      <c r="E41" s="279"/>
      <c r="F41" s="279"/>
      <c r="G41" s="280"/>
      <c r="H41" s="322" t="s">
        <v>110</v>
      </c>
      <c r="I41" s="113" t="s">
        <v>4</v>
      </c>
      <c r="J41" s="114"/>
      <c r="K41" s="114"/>
      <c r="L41" s="115"/>
      <c r="M41" s="114"/>
      <c r="N41" s="114"/>
      <c r="O41" s="114" t="s">
        <v>4</v>
      </c>
      <c r="P41" s="106"/>
      <c r="Q41" s="402"/>
      <c r="R41" s="107"/>
      <c r="S41" s="114"/>
      <c r="T41" s="114"/>
      <c r="U41" s="116"/>
      <c r="V41" s="402" t="s">
        <v>4</v>
      </c>
      <c r="W41" s="107" t="s">
        <v>4</v>
      </c>
      <c r="X41" s="114"/>
      <c r="Y41" s="97"/>
      <c r="Z41" s="116"/>
      <c r="AA41" s="402" t="s">
        <v>4</v>
      </c>
      <c r="AB41" s="113"/>
      <c r="AC41" s="97"/>
      <c r="AD41" s="114"/>
      <c r="AE41" s="116"/>
      <c r="AF41" s="402" t="s">
        <v>4</v>
      </c>
      <c r="AG41" s="117"/>
      <c r="AH41" s="118"/>
      <c r="AI41" s="402" t="s">
        <v>4</v>
      </c>
    </row>
    <row r="42" spans="1:35" ht="21.75" customHeight="1">
      <c r="A42" s="62"/>
      <c r="B42" s="119">
        <v>17</v>
      </c>
      <c r="C42" s="261"/>
      <c r="D42" s="281"/>
      <c r="E42" s="282"/>
      <c r="F42" s="282"/>
      <c r="G42" s="283"/>
      <c r="H42" s="323"/>
      <c r="I42" s="120" t="s">
        <v>4</v>
      </c>
      <c r="J42" s="121"/>
      <c r="K42" s="86"/>
      <c r="L42" s="86"/>
      <c r="M42" s="86"/>
      <c r="N42" s="86"/>
      <c r="O42" s="86" t="s">
        <v>4</v>
      </c>
      <c r="P42" s="122"/>
      <c r="Q42" s="403"/>
      <c r="R42" s="87"/>
      <c r="S42" s="86" t="s">
        <v>4</v>
      </c>
      <c r="T42" s="86"/>
      <c r="U42" s="88"/>
      <c r="V42" s="403"/>
      <c r="W42" s="87" t="s">
        <v>4</v>
      </c>
      <c r="X42" s="86"/>
      <c r="Y42" s="86"/>
      <c r="Z42" s="88"/>
      <c r="AA42" s="404"/>
      <c r="AB42" s="87"/>
      <c r="AC42" s="86"/>
      <c r="AD42" s="86"/>
      <c r="AE42" s="88"/>
      <c r="AF42" s="404"/>
      <c r="AG42" s="123"/>
      <c r="AH42" s="124"/>
      <c r="AI42" s="403"/>
    </row>
    <row r="43" spans="1:35" ht="13.5" customHeight="1">
      <c r="A43" s="62"/>
      <c r="B43" s="400">
        <v>18</v>
      </c>
      <c r="C43" s="274">
        <v>32193</v>
      </c>
      <c r="D43" s="284" t="s">
        <v>112</v>
      </c>
      <c r="E43" s="285"/>
      <c r="F43" s="285"/>
      <c r="G43" s="286"/>
      <c r="H43" s="324" t="s">
        <v>81</v>
      </c>
      <c r="I43" s="125"/>
      <c r="J43" s="126"/>
      <c r="K43" s="127"/>
      <c r="L43" s="127"/>
      <c r="M43" s="127"/>
      <c r="N43" s="127"/>
      <c r="O43" s="127"/>
      <c r="P43" s="128"/>
      <c r="Q43" s="389" t="s">
        <v>4</v>
      </c>
      <c r="R43" s="129"/>
      <c r="S43" s="127"/>
      <c r="T43" s="127"/>
      <c r="U43" s="128"/>
      <c r="V43" s="389" t="s">
        <v>4</v>
      </c>
      <c r="W43" s="129"/>
      <c r="X43" s="127"/>
      <c r="Y43" s="127"/>
      <c r="Z43" s="128"/>
      <c r="AA43" s="389" t="s">
        <v>4</v>
      </c>
      <c r="AB43" s="129"/>
      <c r="AC43" s="127"/>
      <c r="AD43" s="127"/>
      <c r="AE43" s="128"/>
      <c r="AF43" s="389" t="s">
        <v>4</v>
      </c>
      <c r="AG43" s="130"/>
      <c r="AH43" s="131"/>
      <c r="AI43" s="389" t="s">
        <v>4</v>
      </c>
    </row>
    <row r="44" spans="1:35" ht="21.75" customHeight="1" thickBot="1">
      <c r="A44" s="62"/>
      <c r="B44" s="401"/>
      <c r="C44" s="275"/>
      <c r="D44" s="287"/>
      <c r="E44" s="288"/>
      <c r="F44" s="288"/>
      <c r="G44" s="289"/>
      <c r="H44" s="325"/>
      <c r="I44" s="132"/>
      <c r="J44" s="133"/>
      <c r="K44" s="94"/>
      <c r="L44" s="94"/>
      <c r="M44" s="94"/>
      <c r="N44" s="94"/>
      <c r="O44" s="94"/>
      <c r="P44" s="95" t="s">
        <v>4</v>
      </c>
      <c r="Q44" s="397"/>
      <c r="R44" s="93"/>
      <c r="S44" s="94"/>
      <c r="T44" s="94"/>
      <c r="U44" s="95"/>
      <c r="V44" s="398"/>
      <c r="W44" s="93"/>
      <c r="X44" s="94"/>
      <c r="Y44" s="94"/>
      <c r="Z44" s="95"/>
      <c r="AA44" s="399"/>
      <c r="AB44" s="93"/>
      <c r="AC44" s="94" t="s">
        <v>4</v>
      </c>
      <c r="AD44" s="94"/>
      <c r="AE44" s="95"/>
      <c r="AF44" s="399"/>
      <c r="AG44" s="93"/>
      <c r="AH44" s="95"/>
      <c r="AI44" s="390"/>
    </row>
    <row r="45" spans="1:35" ht="24.75" customHeight="1">
      <c r="A45" s="62"/>
      <c r="B45" s="62"/>
      <c r="C45" s="62"/>
      <c r="D45" s="102"/>
      <c r="E45" s="102"/>
      <c r="F45" s="102"/>
      <c r="G45" s="134"/>
      <c r="H45" s="135" t="s">
        <v>4</v>
      </c>
      <c r="I45" s="136" t="s">
        <v>4</v>
      </c>
      <c r="J45" s="137" t="s">
        <v>4</v>
      </c>
      <c r="K45" s="137" t="s">
        <v>4</v>
      </c>
      <c r="L45" s="137" t="s">
        <v>4</v>
      </c>
      <c r="M45" s="137" t="s">
        <v>4</v>
      </c>
      <c r="N45" s="137" t="s">
        <v>4</v>
      </c>
      <c r="O45" s="137" t="s">
        <v>4</v>
      </c>
      <c r="P45" s="138" t="s">
        <v>4</v>
      </c>
      <c r="Q45" s="139"/>
      <c r="R45" s="136" t="s">
        <v>4</v>
      </c>
      <c r="S45" s="137" t="s">
        <v>4</v>
      </c>
      <c r="T45" s="137" t="s">
        <v>4</v>
      </c>
      <c r="U45" s="138" t="s">
        <v>4</v>
      </c>
      <c r="V45" s="139"/>
      <c r="W45" s="136" t="s">
        <v>4</v>
      </c>
      <c r="X45" s="137" t="s">
        <v>4</v>
      </c>
      <c r="Y45" s="137" t="s">
        <v>4</v>
      </c>
      <c r="Z45" s="138" t="s">
        <v>4</v>
      </c>
      <c r="AA45" s="139"/>
      <c r="AB45" s="136" t="s">
        <v>4</v>
      </c>
      <c r="AC45" s="137" t="s">
        <v>4</v>
      </c>
      <c r="AD45" s="137" t="s">
        <v>4</v>
      </c>
      <c r="AE45" s="138" t="s">
        <v>4</v>
      </c>
      <c r="AF45" s="391"/>
      <c r="AG45" s="136" t="s">
        <v>4</v>
      </c>
      <c r="AH45" s="138" t="s">
        <v>4</v>
      </c>
      <c r="AI45" s="393"/>
    </row>
    <row r="46" spans="1:35" ht="24.75" customHeight="1">
      <c r="A46" s="62"/>
      <c r="B46" s="62"/>
      <c r="C46" s="62"/>
      <c r="D46" s="102"/>
      <c r="E46" s="102"/>
      <c r="F46" s="394" t="s">
        <v>8</v>
      </c>
      <c r="G46" s="395"/>
      <c r="H46" s="396"/>
      <c r="I46" s="140" t="s">
        <v>4</v>
      </c>
      <c r="J46" s="119" t="s">
        <v>4</v>
      </c>
      <c r="K46" s="119" t="s">
        <v>4</v>
      </c>
      <c r="L46" s="119" t="s">
        <v>4</v>
      </c>
      <c r="M46" s="119" t="s">
        <v>4</v>
      </c>
      <c r="N46" s="119" t="s">
        <v>4</v>
      </c>
      <c r="O46" s="119" t="s">
        <v>4</v>
      </c>
      <c r="P46" s="141" t="s">
        <v>4</v>
      </c>
      <c r="Q46" s="142"/>
      <c r="R46" s="140" t="s">
        <v>4</v>
      </c>
      <c r="S46" s="119" t="s">
        <v>4</v>
      </c>
      <c r="T46" s="119" t="s">
        <v>4</v>
      </c>
      <c r="U46" s="141" t="s">
        <v>4</v>
      </c>
      <c r="V46" s="142"/>
      <c r="W46" s="140" t="s">
        <v>4</v>
      </c>
      <c r="X46" s="119" t="s">
        <v>4</v>
      </c>
      <c r="Y46" s="119" t="s">
        <v>4</v>
      </c>
      <c r="Z46" s="141" t="s">
        <v>4</v>
      </c>
      <c r="AA46" s="142"/>
      <c r="AB46" s="140" t="s">
        <v>4</v>
      </c>
      <c r="AC46" s="119" t="s">
        <v>4</v>
      </c>
      <c r="AD46" s="119" t="s">
        <v>4</v>
      </c>
      <c r="AE46" s="141" t="s">
        <v>4</v>
      </c>
      <c r="AF46" s="392"/>
      <c r="AG46" s="140" t="s">
        <v>4</v>
      </c>
      <c r="AH46" s="141" t="s">
        <v>4</v>
      </c>
      <c r="AI46" s="392"/>
    </row>
    <row r="47" spans="1:35" ht="16.5" customHeight="1">
      <c r="A47" s="62"/>
      <c r="B47" s="62"/>
      <c r="C47" s="385" t="s">
        <v>23</v>
      </c>
      <c r="D47" s="387" t="str">
        <f>IF('Med formler'!D48:H48&lt;&gt;0,'Med formler'!D48:H48," ")</f>
        <v>Poul Erik Nielsen </v>
      </c>
      <c r="E47" s="388"/>
      <c r="F47" s="388"/>
      <c r="G47" s="388"/>
      <c r="H47" s="388"/>
      <c r="I47" s="378" t="s">
        <v>10</v>
      </c>
      <c r="J47" s="379"/>
      <c r="K47" s="383">
        <f>IF('Med formler'!K48:M48&lt;&gt;0,'Med formler'!K48:M48," ")</f>
        <v>1800</v>
      </c>
      <c r="L47" s="383"/>
      <c r="M47" s="383"/>
      <c r="N47" s="77"/>
      <c r="O47" s="77"/>
      <c r="P47" s="77"/>
      <c r="Q47" s="77"/>
      <c r="R47" s="77"/>
      <c r="S47" s="77"/>
      <c r="T47" s="77"/>
      <c r="U47" s="378" t="s">
        <v>11</v>
      </c>
      <c r="V47" s="379"/>
      <c r="W47" s="379"/>
      <c r="X47" s="381" t="str">
        <f>IF('Med formler'!X48:AE48&lt;&gt;0,'Med formler'!X48:AE48," ")</f>
        <v>  </v>
      </c>
      <c r="Y47" s="381"/>
      <c r="Z47" s="381"/>
      <c r="AA47" s="381"/>
      <c r="AB47" s="381"/>
      <c r="AC47" s="381"/>
      <c r="AD47" s="381"/>
      <c r="AE47" s="381"/>
      <c r="AF47" s="378" t="s">
        <v>10</v>
      </c>
      <c r="AG47" s="379"/>
      <c r="AH47" s="383" t="str">
        <f>IF('Med formler'!AH48:AI48&lt;&gt;0,'Med formler'!AH48:AI48," ")</f>
        <v> </v>
      </c>
      <c r="AI47" s="383"/>
    </row>
    <row r="48" spans="1:35" ht="22.5" customHeight="1">
      <c r="A48" s="62"/>
      <c r="B48" s="62"/>
      <c r="C48" s="386"/>
      <c r="D48" s="382"/>
      <c r="E48" s="382"/>
      <c r="F48" s="382"/>
      <c r="G48" s="382"/>
      <c r="H48" s="382"/>
      <c r="I48" s="380"/>
      <c r="J48" s="380"/>
      <c r="K48" s="384"/>
      <c r="L48" s="384"/>
      <c r="M48" s="384"/>
      <c r="N48" s="62"/>
      <c r="O48" s="62"/>
      <c r="P48" s="62"/>
      <c r="Q48" s="62"/>
      <c r="R48" s="62"/>
      <c r="S48" s="62"/>
      <c r="T48" s="62"/>
      <c r="U48" s="380"/>
      <c r="V48" s="380"/>
      <c r="W48" s="380"/>
      <c r="X48" s="382"/>
      <c r="Y48" s="382"/>
      <c r="Z48" s="382"/>
      <c r="AA48" s="382"/>
      <c r="AB48" s="382"/>
      <c r="AC48" s="382"/>
      <c r="AD48" s="382"/>
      <c r="AE48" s="382"/>
      <c r="AF48" s="380"/>
      <c r="AG48" s="380"/>
      <c r="AH48" s="384"/>
      <c r="AI48" s="384"/>
    </row>
    <row r="49" spans="1:35" ht="16.5" customHeight="1">
      <c r="A49" s="62"/>
      <c r="B49" s="62"/>
      <c r="C49" s="62"/>
      <c r="D49" s="62"/>
      <c r="E49" s="376"/>
      <c r="F49" s="377"/>
      <c r="G49" s="377"/>
      <c r="H49" s="377"/>
      <c r="I49" s="62"/>
      <c r="J49" s="63"/>
      <c r="K49" s="377"/>
      <c r="L49" s="377"/>
      <c r="M49" s="377"/>
      <c r="N49" s="77"/>
      <c r="O49" s="62"/>
      <c r="P49" s="62"/>
      <c r="Q49" s="62"/>
      <c r="R49" s="62"/>
      <c r="S49" s="102"/>
      <c r="T49" s="102"/>
      <c r="U49" s="102"/>
      <c r="V49" s="102"/>
      <c r="W49" s="62"/>
      <c r="X49" s="62"/>
      <c r="Y49" s="102"/>
      <c r="Z49" s="102"/>
      <c r="AA49" s="102"/>
      <c r="AB49" s="77"/>
      <c r="AC49" s="102"/>
      <c r="AD49" s="77"/>
      <c r="AE49" s="77"/>
      <c r="AF49" s="62"/>
      <c r="AG49" s="62"/>
      <c r="AH49" s="62"/>
      <c r="AI49" s="77"/>
    </row>
    <row r="50" spans="1:35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143" t="s">
        <v>73</v>
      </c>
      <c r="AG50" s="62"/>
      <c r="AH50" s="62"/>
      <c r="AI50" s="62"/>
    </row>
    <row r="51" ht="12.75" customHeight="1"/>
    <row r="52" ht="12.75" customHeight="1"/>
  </sheetData>
  <sheetProtection/>
  <mergeCells count="423">
    <mergeCell ref="AE1:AH2"/>
    <mergeCell ref="B2:G7"/>
    <mergeCell ref="J2:AB3"/>
    <mergeCell ref="H4:I5"/>
    <mergeCell ref="J4:O5"/>
    <mergeCell ref="P4:Q5"/>
    <mergeCell ref="R4:X5"/>
    <mergeCell ref="Y4:Z5"/>
    <mergeCell ref="AA4:AC5"/>
    <mergeCell ref="H9:H10"/>
    <mergeCell ref="J9:J10"/>
    <mergeCell ref="K9:K10"/>
    <mergeCell ref="L9:L10"/>
    <mergeCell ref="E8:G8"/>
    <mergeCell ref="B9:B10"/>
    <mergeCell ref="C9:C10"/>
    <mergeCell ref="D9:G10"/>
    <mergeCell ref="S9:S10"/>
    <mergeCell ref="T9:T10"/>
    <mergeCell ref="U9:U10"/>
    <mergeCell ref="V9:V10"/>
    <mergeCell ref="N9:N10"/>
    <mergeCell ref="O9:O10"/>
    <mergeCell ref="P9:P10"/>
    <mergeCell ref="Q9:Q10"/>
    <mergeCell ref="AC9:AC10"/>
    <mergeCell ref="AD9:AD10"/>
    <mergeCell ref="AE9:AE10"/>
    <mergeCell ref="AF9:AF10"/>
    <mergeCell ref="X9:X10"/>
    <mergeCell ref="Y9:Y10"/>
    <mergeCell ref="Z9:Z10"/>
    <mergeCell ref="AA9:AA10"/>
    <mergeCell ref="AI9:AI10"/>
    <mergeCell ref="B11:B12"/>
    <mergeCell ref="C11:C12"/>
    <mergeCell ref="D11:G12"/>
    <mergeCell ref="H11:H12"/>
    <mergeCell ref="J11:J12"/>
    <mergeCell ref="K11:K12"/>
    <mergeCell ref="L11:L12"/>
    <mergeCell ref="M11:M12"/>
    <mergeCell ref="O11:O12"/>
    <mergeCell ref="W11:W12"/>
    <mergeCell ref="Y11:Y12"/>
    <mergeCell ref="P11:P12"/>
    <mergeCell ref="Q11:Q12"/>
    <mergeCell ref="R11:R12"/>
    <mergeCell ref="T11:T12"/>
    <mergeCell ref="AI11:AI12"/>
    <mergeCell ref="B13:B14"/>
    <mergeCell ref="C13:C14"/>
    <mergeCell ref="D13:G14"/>
    <mergeCell ref="H13:H14"/>
    <mergeCell ref="J13:J14"/>
    <mergeCell ref="K13:K14"/>
    <mergeCell ref="L13:L14"/>
    <mergeCell ref="Z11:Z12"/>
    <mergeCell ref="AA11:AA12"/>
    <mergeCell ref="M13:M14"/>
    <mergeCell ref="N13:N14"/>
    <mergeCell ref="P13:P14"/>
    <mergeCell ref="Q13:Q14"/>
    <mergeCell ref="AE11:AE12"/>
    <mergeCell ref="AF11:AF12"/>
    <mergeCell ref="AB11:AB12"/>
    <mergeCell ref="AD11:AD12"/>
    <mergeCell ref="U11:U12"/>
    <mergeCell ref="V11:V12"/>
    <mergeCell ref="AE13:AE14"/>
    <mergeCell ref="AF13:AF14"/>
    <mergeCell ref="W13:W14"/>
    <mergeCell ref="X13:X14"/>
    <mergeCell ref="Z13:Z14"/>
    <mergeCell ref="AA13:AA14"/>
    <mergeCell ref="K15:K16"/>
    <mergeCell ref="L15:L16"/>
    <mergeCell ref="M15:M16"/>
    <mergeCell ref="N15:N16"/>
    <mergeCell ref="AB13:AB14"/>
    <mergeCell ref="AC13:AC14"/>
    <mergeCell ref="R13:R14"/>
    <mergeCell ref="S13:S14"/>
    <mergeCell ref="U13:U14"/>
    <mergeCell ref="V13:V14"/>
    <mergeCell ref="O15:O16"/>
    <mergeCell ref="Q15:Q16"/>
    <mergeCell ref="R15:R16"/>
    <mergeCell ref="S15:S16"/>
    <mergeCell ref="AI13:AI14"/>
    <mergeCell ref="B15:B16"/>
    <mergeCell ref="C15:C16"/>
    <mergeCell ref="D15:G16"/>
    <mergeCell ref="H15:H16"/>
    <mergeCell ref="J15:J16"/>
    <mergeCell ref="Y15:Y16"/>
    <mergeCell ref="AA15:AA16"/>
    <mergeCell ref="AB15:AB16"/>
    <mergeCell ref="AC15:AC16"/>
    <mergeCell ref="T15:T16"/>
    <mergeCell ref="V15:V16"/>
    <mergeCell ref="W15:W16"/>
    <mergeCell ref="X15:X16"/>
    <mergeCell ref="AD15:AD16"/>
    <mergeCell ref="AF15:AF16"/>
    <mergeCell ref="AI15:AI16"/>
    <mergeCell ref="B17:B18"/>
    <mergeCell ref="C17:C18"/>
    <mergeCell ref="D17:G18"/>
    <mergeCell ref="H17:H18"/>
    <mergeCell ref="I17:I18"/>
    <mergeCell ref="K17:K18"/>
    <mergeCell ref="L17:L18"/>
    <mergeCell ref="R17:R18"/>
    <mergeCell ref="T17:T18"/>
    <mergeCell ref="U17:U18"/>
    <mergeCell ref="V17:V18"/>
    <mergeCell ref="N17:N18"/>
    <mergeCell ref="O17:O18"/>
    <mergeCell ref="P17:P18"/>
    <mergeCell ref="Q17:Q18"/>
    <mergeCell ref="AB17:AB18"/>
    <mergeCell ref="AC17:AC18"/>
    <mergeCell ref="AD17:AD18"/>
    <mergeCell ref="AF17:AF18"/>
    <mergeCell ref="W17:W18"/>
    <mergeCell ref="X17:X18"/>
    <mergeCell ref="Z17:Z18"/>
    <mergeCell ref="AA17:AA18"/>
    <mergeCell ref="AI17:AI18"/>
    <mergeCell ref="B19:B20"/>
    <mergeCell ref="C19:C20"/>
    <mergeCell ref="D19:G20"/>
    <mergeCell ref="H19:H20"/>
    <mergeCell ref="I19:I20"/>
    <mergeCell ref="K19:K20"/>
    <mergeCell ref="L19:L20"/>
    <mergeCell ref="M19:M20"/>
    <mergeCell ref="O19:O20"/>
    <mergeCell ref="W19:W20"/>
    <mergeCell ref="X19:X20"/>
    <mergeCell ref="P19:P20"/>
    <mergeCell ref="Q19:Q20"/>
    <mergeCell ref="S19:S20"/>
    <mergeCell ref="T19:T20"/>
    <mergeCell ref="AI19:AI20"/>
    <mergeCell ref="B21:B22"/>
    <mergeCell ref="C21:C22"/>
    <mergeCell ref="D21:G22"/>
    <mergeCell ref="H21:H22"/>
    <mergeCell ref="I21:I22"/>
    <mergeCell ref="K21:K22"/>
    <mergeCell ref="L21:L22"/>
    <mergeCell ref="Y19:Y20"/>
    <mergeCell ref="AA19:AA20"/>
    <mergeCell ref="M21:M22"/>
    <mergeCell ref="N21:N22"/>
    <mergeCell ref="P21:P22"/>
    <mergeCell ref="Q21:Q22"/>
    <mergeCell ref="AE19:AE20"/>
    <mergeCell ref="AF19:AF20"/>
    <mergeCell ref="AB19:AB20"/>
    <mergeCell ref="AC19:AC20"/>
    <mergeCell ref="U19:U20"/>
    <mergeCell ref="V19:V20"/>
    <mergeCell ref="AE21:AE22"/>
    <mergeCell ref="AF21:AF22"/>
    <mergeCell ref="X21:X22"/>
    <mergeCell ref="Y21:Y22"/>
    <mergeCell ref="Z21:Z22"/>
    <mergeCell ref="AA21:AA22"/>
    <mergeCell ref="K23:K24"/>
    <mergeCell ref="L23:L24"/>
    <mergeCell ref="M23:M24"/>
    <mergeCell ref="N23:N24"/>
    <mergeCell ref="AB21:AB22"/>
    <mergeCell ref="AD21:AD22"/>
    <mergeCell ref="R21:R22"/>
    <mergeCell ref="S21:S22"/>
    <mergeCell ref="T21:T22"/>
    <mergeCell ref="V21:V22"/>
    <mergeCell ref="O23:O24"/>
    <mergeCell ref="Q23:Q24"/>
    <mergeCell ref="R23:R24"/>
    <mergeCell ref="S23:S24"/>
    <mergeCell ref="AI21:AI22"/>
    <mergeCell ref="B23:B24"/>
    <mergeCell ref="C23:C24"/>
    <mergeCell ref="D23:G24"/>
    <mergeCell ref="H23:H24"/>
    <mergeCell ref="I23:I24"/>
    <mergeCell ref="Z23:Z24"/>
    <mergeCell ref="AA23:AA24"/>
    <mergeCell ref="AC23:AC24"/>
    <mergeCell ref="AD23:AD24"/>
    <mergeCell ref="U23:U24"/>
    <mergeCell ref="V23:V24"/>
    <mergeCell ref="W23:W24"/>
    <mergeCell ref="Y23:Y24"/>
    <mergeCell ref="AE23:AE24"/>
    <mergeCell ref="AF23:AF24"/>
    <mergeCell ref="AI23:AI24"/>
    <mergeCell ref="B25:B26"/>
    <mergeCell ref="C25:C26"/>
    <mergeCell ref="D25:G26"/>
    <mergeCell ref="H25:H26"/>
    <mergeCell ref="I25:I26"/>
    <mergeCell ref="J25:J26"/>
    <mergeCell ref="L25:L26"/>
    <mergeCell ref="R25:R26"/>
    <mergeCell ref="S25:S26"/>
    <mergeCell ref="U25:U26"/>
    <mergeCell ref="V25:V26"/>
    <mergeCell ref="N25:N26"/>
    <mergeCell ref="O25:O26"/>
    <mergeCell ref="P25:P26"/>
    <mergeCell ref="Q25:Q26"/>
    <mergeCell ref="AB25:AB26"/>
    <mergeCell ref="AD25:AD26"/>
    <mergeCell ref="AE25:AE26"/>
    <mergeCell ref="AF25:AF26"/>
    <mergeCell ref="W25:W26"/>
    <mergeCell ref="X25:X26"/>
    <mergeCell ref="Y25:Y26"/>
    <mergeCell ref="AA25:AA26"/>
    <mergeCell ref="AI25:AI26"/>
    <mergeCell ref="B27:B28"/>
    <mergeCell ref="C27:C28"/>
    <mergeCell ref="D27:G28"/>
    <mergeCell ref="H27:H28"/>
    <mergeCell ref="I27:I28"/>
    <mergeCell ref="J27:J28"/>
    <mergeCell ref="L27:L28"/>
    <mergeCell ref="M27:M28"/>
    <mergeCell ref="O27:O28"/>
    <mergeCell ref="W27:W28"/>
    <mergeCell ref="X27:X28"/>
    <mergeCell ref="P27:P28"/>
    <mergeCell ref="Q27:Q28"/>
    <mergeCell ref="R27:R28"/>
    <mergeCell ref="S27:S28"/>
    <mergeCell ref="AI27:AI28"/>
    <mergeCell ref="B29:B30"/>
    <mergeCell ref="C29:C30"/>
    <mergeCell ref="D29:G30"/>
    <mergeCell ref="H29:H30"/>
    <mergeCell ref="I29:I30"/>
    <mergeCell ref="J29:J30"/>
    <mergeCell ref="L29:L30"/>
    <mergeCell ref="Z27:Z28"/>
    <mergeCell ref="AA27:AA28"/>
    <mergeCell ref="M29:M30"/>
    <mergeCell ref="N29:N30"/>
    <mergeCell ref="P29:P30"/>
    <mergeCell ref="Q29:Q30"/>
    <mergeCell ref="AE27:AE28"/>
    <mergeCell ref="AF27:AF28"/>
    <mergeCell ref="AC27:AC28"/>
    <mergeCell ref="AD27:AD28"/>
    <mergeCell ref="T27:T28"/>
    <mergeCell ref="V27:V28"/>
    <mergeCell ref="AD29:AD30"/>
    <mergeCell ref="AF29:AF30"/>
    <mergeCell ref="W29:W30"/>
    <mergeCell ref="Y29:Y30"/>
    <mergeCell ref="Z29:Z30"/>
    <mergeCell ref="AA29:AA30"/>
    <mergeCell ref="J31:J32"/>
    <mergeCell ref="L31:L32"/>
    <mergeCell ref="M31:M32"/>
    <mergeCell ref="N31:N32"/>
    <mergeCell ref="AB29:AB30"/>
    <mergeCell ref="AC29:AC30"/>
    <mergeCell ref="S29:S30"/>
    <mergeCell ref="T29:T30"/>
    <mergeCell ref="U29:U30"/>
    <mergeCell ref="V29:V30"/>
    <mergeCell ref="O31:O32"/>
    <mergeCell ref="Q31:Q32"/>
    <mergeCell ref="R31:R32"/>
    <mergeCell ref="T31:T32"/>
    <mergeCell ref="AI29:AI30"/>
    <mergeCell ref="B31:B32"/>
    <mergeCell ref="C31:C32"/>
    <mergeCell ref="D31:G32"/>
    <mergeCell ref="H31:H32"/>
    <mergeCell ref="I31:I32"/>
    <mergeCell ref="Z31:Z32"/>
    <mergeCell ref="AA31:AA32"/>
    <mergeCell ref="AB31:AB32"/>
    <mergeCell ref="AC31:AC32"/>
    <mergeCell ref="U31:U32"/>
    <mergeCell ref="V31:V32"/>
    <mergeCell ref="X31:X32"/>
    <mergeCell ref="Y31:Y32"/>
    <mergeCell ref="AE31:AE32"/>
    <mergeCell ref="AF31:AF32"/>
    <mergeCell ref="AI31:AI32"/>
    <mergeCell ref="B33:B34"/>
    <mergeCell ref="C33:C34"/>
    <mergeCell ref="D33:G34"/>
    <mergeCell ref="H33:H34"/>
    <mergeCell ref="I33:I34"/>
    <mergeCell ref="J33:J34"/>
    <mergeCell ref="K33:K34"/>
    <mergeCell ref="R33:R34"/>
    <mergeCell ref="S33:S34"/>
    <mergeCell ref="T33:T34"/>
    <mergeCell ref="V33:V34"/>
    <mergeCell ref="N33:N34"/>
    <mergeCell ref="O33:O34"/>
    <mergeCell ref="P33:P34"/>
    <mergeCell ref="Q33:Q34"/>
    <mergeCell ref="AB33:AB34"/>
    <mergeCell ref="AC33:AC34"/>
    <mergeCell ref="AE33:AE34"/>
    <mergeCell ref="AF33:AF34"/>
    <mergeCell ref="W33:W34"/>
    <mergeCell ref="Y33:Y34"/>
    <mergeCell ref="Z33:Z34"/>
    <mergeCell ref="AA33:AA34"/>
    <mergeCell ref="AI33:AI34"/>
    <mergeCell ref="B35:B36"/>
    <mergeCell ref="C35:C36"/>
    <mergeCell ref="D35:G36"/>
    <mergeCell ref="H35:H36"/>
    <mergeCell ref="I35:I36"/>
    <mergeCell ref="J35:J36"/>
    <mergeCell ref="K35:K36"/>
    <mergeCell ref="M35:M36"/>
    <mergeCell ref="O35:O36"/>
    <mergeCell ref="X35:X36"/>
    <mergeCell ref="Y35:Y36"/>
    <mergeCell ref="P35:P36"/>
    <mergeCell ref="Q35:Q36"/>
    <mergeCell ref="R35:R36"/>
    <mergeCell ref="S35:S36"/>
    <mergeCell ref="AI35:AI36"/>
    <mergeCell ref="B37:B38"/>
    <mergeCell ref="C37:C38"/>
    <mergeCell ref="D37:G38"/>
    <mergeCell ref="H37:H38"/>
    <mergeCell ref="I37:I38"/>
    <mergeCell ref="J37:J38"/>
    <mergeCell ref="K37:K38"/>
    <mergeCell ref="Z35:Z36"/>
    <mergeCell ref="AA35:AA36"/>
    <mergeCell ref="M37:M38"/>
    <mergeCell ref="N37:N38"/>
    <mergeCell ref="P37:P38"/>
    <mergeCell ref="Q37:Q38"/>
    <mergeCell ref="AD35:AD36"/>
    <mergeCell ref="AF35:AF36"/>
    <mergeCell ref="AB35:AB36"/>
    <mergeCell ref="AC35:AC36"/>
    <mergeCell ref="U35:U36"/>
    <mergeCell ref="V35:V36"/>
    <mergeCell ref="AE37:AE38"/>
    <mergeCell ref="AF37:AF38"/>
    <mergeCell ref="W37:W38"/>
    <mergeCell ref="X37:X38"/>
    <mergeCell ref="Y37:Y38"/>
    <mergeCell ref="AA37:AA38"/>
    <mergeCell ref="J39:J40"/>
    <mergeCell ref="K39:K40"/>
    <mergeCell ref="M39:M40"/>
    <mergeCell ref="N39:N40"/>
    <mergeCell ref="AC37:AC38"/>
    <mergeCell ref="AD37:AD38"/>
    <mergeCell ref="R37:R38"/>
    <mergeCell ref="T37:T38"/>
    <mergeCell ref="U37:U38"/>
    <mergeCell ref="V37:V38"/>
    <mergeCell ref="O39:O40"/>
    <mergeCell ref="Q39:Q40"/>
    <mergeCell ref="S39:S40"/>
    <mergeCell ref="T39:T40"/>
    <mergeCell ref="AI37:AI38"/>
    <mergeCell ref="B39:B40"/>
    <mergeCell ref="C39:C40"/>
    <mergeCell ref="D39:G40"/>
    <mergeCell ref="H39:H40"/>
    <mergeCell ref="I39:I40"/>
    <mergeCell ref="AA39:AA40"/>
    <mergeCell ref="AB39:AB40"/>
    <mergeCell ref="AD39:AD40"/>
    <mergeCell ref="AE39:AE40"/>
    <mergeCell ref="U39:U40"/>
    <mergeCell ref="V39:V40"/>
    <mergeCell ref="X39:X40"/>
    <mergeCell ref="Z39:Z40"/>
    <mergeCell ref="AF39:AF40"/>
    <mergeCell ref="AI39:AI40"/>
    <mergeCell ref="C41:C42"/>
    <mergeCell ref="D41:G42"/>
    <mergeCell ref="H41:H42"/>
    <mergeCell ref="Q41:Q42"/>
    <mergeCell ref="V41:V42"/>
    <mergeCell ref="AA41:AA42"/>
    <mergeCell ref="AF41:AF42"/>
    <mergeCell ref="AI41:AI42"/>
    <mergeCell ref="AA43:AA44"/>
    <mergeCell ref="AF43:AF44"/>
    <mergeCell ref="B43:B44"/>
    <mergeCell ref="C43:C44"/>
    <mergeCell ref="D43:G44"/>
    <mergeCell ref="H43:H44"/>
    <mergeCell ref="C47:C48"/>
    <mergeCell ref="D47:H48"/>
    <mergeCell ref="I47:J48"/>
    <mergeCell ref="K47:M48"/>
    <mergeCell ref="AI43:AI44"/>
    <mergeCell ref="AF45:AF46"/>
    <mergeCell ref="AI45:AI46"/>
    <mergeCell ref="F46:H46"/>
    <mergeCell ref="Q43:Q44"/>
    <mergeCell ref="V43:V44"/>
    <mergeCell ref="E49:H49"/>
    <mergeCell ref="K49:M49"/>
    <mergeCell ref="U47:W48"/>
    <mergeCell ref="X47:AE48"/>
    <mergeCell ref="AF47:AG48"/>
    <mergeCell ref="AH47:AI48"/>
  </mergeCells>
  <printOptions/>
  <pageMargins left="0" right="0" top="0" bottom="0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B25" sqref="B25:O25"/>
    </sheetView>
  </sheetViews>
  <sheetFormatPr defaultColWidth="9.140625" defaultRowHeight="12.75"/>
  <cols>
    <col min="1" max="1" width="5.8515625" style="0" customWidth="1"/>
    <col min="14" max="14" width="9.421875" style="0" customWidth="1"/>
    <col min="15" max="15" width="11.140625" style="0" customWidth="1"/>
  </cols>
  <sheetData>
    <row r="1" ht="12.75">
      <c r="A1" s="194"/>
    </row>
    <row r="2" spans="1:2" ht="25.5">
      <c r="A2" s="194"/>
      <c r="B2" s="193" t="s">
        <v>78</v>
      </c>
    </row>
    <row r="3" spans="1:15" ht="12.75">
      <c r="A3" s="194"/>
      <c r="B3" s="362" t="s">
        <v>71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5" ht="13.5" thickBot="1">
      <c r="A4" s="194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1"/>
    </row>
    <row r="5" spans="1:15" ht="13.5" thickTop="1">
      <c r="A5" s="195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7"/>
    </row>
    <row r="6" spans="1:15" ht="12.75">
      <c r="A6" s="196" t="s">
        <v>58</v>
      </c>
      <c r="B6" s="309" t="s">
        <v>77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443"/>
    </row>
    <row r="7" spans="1:15" ht="12.75">
      <c r="A7" s="196"/>
      <c r="B7" s="309" t="s">
        <v>49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443"/>
    </row>
    <row r="8" spans="1:15" ht="12.75">
      <c r="A8" s="196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443"/>
    </row>
    <row r="9" spans="1:15" ht="12.75">
      <c r="A9" s="196" t="s">
        <v>59</v>
      </c>
      <c r="B9" s="309" t="s">
        <v>50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443"/>
    </row>
    <row r="10" spans="1:15" ht="12.75">
      <c r="A10" s="196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443"/>
    </row>
    <row r="11" spans="1:15" ht="12.75">
      <c r="A11" s="196" t="s">
        <v>60</v>
      </c>
      <c r="B11" s="309" t="s">
        <v>47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443"/>
    </row>
    <row r="12" spans="1:15" ht="12.75">
      <c r="A12" s="196"/>
      <c r="B12" s="309" t="s">
        <v>55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443"/>
    </row>
    <row r="13" spans="1:15" ht="12.75">
      <c r="A13" s="196"/>
      <c r="B13" s="309" t="s">
        <v>72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443"/>
    </row>
    <row r="14" spans="1:15" ht="12.75">
      <c r="A14" s="196"/>
      <c r="B14" s="309" t="s">
        <v>53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443"/>
    </row>
    <row r="15" spans="1:15" ht="12.75">
      <c r="A15" s="196"/>
      <c r="B15" s="309" t="s">
        <v>51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443"/>
    </row>
    <row r="16" spans="1:15" ht="12.75">
      <c r="A16" s="196"/>
      <c r="B16" s="309" t="s">
        <v>52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443"/>
    </row>
    <row r="17" spans="1:15" ht="12.75">
      <c r="A17" s="196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443"/>
    </row>
    <row r="18" spans="1:15" ht="12.75">
      <c r="A18" s="196" t="s">
        <v>61</v>
      </c>
      <c r="B18" s="309" t="s">
        <v>56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443"/>
    </row>
    <row r="19" spans="1:15" ht="12.75">
      <c r="A19" s="196"/>
      <c r="B19" s="309" t="s">
        <v>54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443"/>
    </row>
    <row r="20" spans="1:15" ht="12.75">
      <c r="A20" s="196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443"/>
    </row>
    <row r="21" spans="1:15" ht="12.75">
      <c r="A21" s="196" t="s">
        <v>62</v>
      </c>
      <c r="B21" s="309" t="s">
        <v>57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443"/>
    </row>
    <row r="22" spans="1:15" ht="12.75">
      <c r="A22" s="196"/>
      <c r="B22" s="309" t="s">
        <v>48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443"/>
    </row>
    <row r="23" spans="1:15" ht="12.75">
      <c r="A23" s="196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443"/>
    </row>
    <row r="24" spans="1:15" ht="12.75">
      <c r="A24" s="196" t="s">
        <v>63</v>
      </c>
      <c r="B24" s="309" t="s">
        <v>66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443"/>
    </row>
    <row r="25" spans="1:15" ht="12.75">
      <c r="A25" s="196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443"/>
    </row>
    <row r="26" spans="1:15" ht="12.75">
      <c r="A26" s="196" t="s">
        <v>64</v>
      </c>
      <c r="B26" s="309" t="s">
        <v>65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443"/>
    </row>
    <row r="27" spans="1:15" ht="12.75">
      <c r="A27" s="197"/>
      <c r="B27" s="309" t="s">
        <v>76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443"/>
    </row>
    <row r="28" spans="1:15" ht="12.75">
      <c r="A28" s="197"/>
      <c r="B28" s="444" t="s">
        <v>67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5"/>
    </row>
    <row r="29" spans="1:15" ht="12.75">
      <c r="A29" s="197"/>
      <c r="B29" s="309" t="s">
        <v>68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443"/>
    </row>
    <row r="30" spans="1:15" ht="12.75">
      <c r="A30" s="197"/>
      <c r="B30" s="309" t="s">
        <v>70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443"/>
    </row>
    <row r="31" spans="1:15" ht="12.75">
      <c r="A31" s="197"/>
      <c r="B31" s="444" t="s">
        <v>69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5"/>
    </row>
    <row r="32" spans="1:15" ht="13.5" thickBot="1">
      <c r="A32" s="198"/>
      <c r="B32" s="441" t="s">
        <v>4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2"/>
    </row>
    <row r="33" ht="13.5" thickTop="1"/>
  </sheetData>
  <sheetProtection password="CA2D" sheet="1" objects="1" scenarios="1"/>
  <mergeCells count="30">
    <mergeCell ref="B13:O13"/>
    <mergeCell ref="B14:O14"/>
    <mergeCell ref="B15:O15"/>
    <mergeCell ref="B11:O11"/>
    <mergeCell ref="B12:O12"/>
    <mergeCell ref="B20:O20"/>
    <mergeCell ref="B21:O21"/>
    <mergeCell ref="B22:O22"/>
    <mergeCell ref="B16:O16"/>
    <mergeCell ref="B17:O17"/>
    <mergeCell ref="B18:O18"/>
    <mergeCell ref="B19:O19"/>
    <mergeCell ref="B3:O3"/>
    <mergeCell ref="B5:O5"/>
    <mergeCell ref="B10:O10"/>
    <mergeCell ref="B4:N4"/>
    <mergeCell ref="B6:O6"/>
    <mergeCell ref="B7:O7"/>
    <mergeCell ref="B8:O8"/>
    <mergeCell ref="B9:O9"/>
    <mergeCell ref="B32:O32"/>
    <mergeCell ref="B23:O23"/>
    <mergeCell ref="B25:O25"/>
    <mergeCell ref="B31:O31"/>
    <mergeCell ref="B27:O27"/>
    <mergeCell ref="B28:O28"/>
    <mergeCell ref="B30:O30"/>
    <mergeCell ref="B29:O29"/>
    <mergeCell ref="B24:O24"/>
    <mergeCell ref="B26:O26"/>
  </mergeCells>
  <printOptions horizontalCentered="1" verticalCentered="1"/>
  <pageMargins left="0" right="0" top="0.984251968503937" bottom="0.98425196850393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GridLines="0" zoomScale="75" zoomScaleNormal="75" zoomScalePageLayoutView="0" workbookViewId="0" topLeftCell="A1">
      <selection activeCell="C19" sqref="C19:C20"/>
    </sheetView>
  </sheetViews>
  <sheetFormatPr defaultColWidth="9.140625" defaultRowHeight="12.75"/>
  <cols>
    <col min="1" max="1" width="1.7109375" style="0" customWidth="1"/>
    <col min="2" max="2" width="5.421875" style="0" customWidth="1"/>
    <col min="3" max="3" width="14.57421875" style="0" customWidth="1"/>
    <col min="4" max="8" width="8.7109375" style="0" customWidth="1"/>
    <col min="9" max="39" width="5.7109375" style="0" customWidth="1"/>
  </cols>
  <sheetData>
    <row r="1" spans="1:39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7"/>
      <c r="AI1" s="146"/>
      <c r="AJ1" s="146"/>
      <c r="AK1" s="146"/>
      <c r="AL1" s="146"/>
      <c r="AM1" s="146"/>
    </row>
    <row r="2" spans="1:39" ht="26.25" customHeight="1">
      <c r="A2" s="146"/>
      <c r="B2" s="546"/>
      <c r="C2" s="546"/>
      <c r="D2" s="546"/>
      <c r="E2" s="546"/>
      <c r="F2" s="546"/>
      <c r="G2" s="547"/>
      <c r="H2" s="148"/>
      <c r="I2" s="146"/>
      <c r="J2" s="548" t="str">
        <f>IF('Med formler'!J2:AB2&lt;&gt;0,'Med formler'!J2:AB2," ")</f>
        <v>DM Semifinale 1</v>
      </c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149"/>
      <c r="AD2" s="146"/>
      <c r="AE2" s="146"/>
      <c r="AF2" s="146"/>
      <c r="AG2" s="146"/>
      <c r="AH2" s="146"/>
      <c r="AI2" s="146"/>
      <c r="AJ2" s="146"/>
      <c r="AK2" s="146"/>
      <c r="AL2" s="146"/>
      <c r="AM2" s="146"/>
    </row>
    <row r="3" spans="1:39" ht="26.25" customHeight="1">
      <c r="A3" s="146"/>
      <c r="B3" s="546"/>
      <c r="C3" s="546"/>
      <c r="D3" s="546"/>
      <c r="E3" s="546"/>
      <c r="F3" s="546"/>
      <c r="G3" s="547"/>
      <c r="H3" s="148"/>
      <c r="I3" s="146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149"/>
      <c r="AD3" s="146"/>
      <c r="AE3" s="146"/>
      <c r="AF3" s="146"/>
      <c r="AG3" s="146"/>
      <c r="AH3" s="150"/>
      <c r="AI3" s="151"/>
      <c r="AJ3" s="151"/>
      <c r="AK3" s="151"/>
      <c r="AL3" s="146"/>
      <c r="AM3" s="146"/>
    </row>
    <row r="4" spans="1:39" ht="13.5" customHeight="1">
      <c r="A4" s="146"/>
      <c r="B4" s="546"/>
      <c r="C4" s="546"/>
      <c r="D4" s="546"/>
      <c r="E4" s="546"/>
      <c r="F4" s="546"/>
      <c r="G4" s="547"/>
      <c r="H4" s="550" t="s">
        <v>22</v>
      </c>
      <c r="I4" s="551"/>
      <c r="J4" s="552" t="str">
        <f>IF('Med formler'!J4:O4&lt;&gt;0,'Med formler'!J4:O4," ")</f>
        <v>Glumsø </v>
      </c>
      <c r="K4" s="553"/>
      <c r="L4" s="553"/>
      <c r="M4" s="553"/>
      <c r="N4" s="553"/>
      <c r="O4" s="553"/>
      <c r="P4" s="550" t="s">
        <v>6</v>
      </c>
      <c r="Q4" s="555"/>
      <c r="R4" s="553" t="str">
        <f>IF('Med formler'!R4:X4&lt;&gt;0,'Med formler'!R4:X4," ")</f>
        <v>Glumsø</v>
      </c>
      <c r="S4" s="553"/>
      <c r="T4" s="553"/>
      <c r="U4" s="553"/>
      <c r="V4" s="553"/>
      <c r="W4" s="553"/>
      <c r="X4" s="553"/>
      <c r="Y4" s="550" t="s">
        <v>7</v>
      </c>
      <c r="Z4" s="550"/>
      <c r="AA4" s="556" t="str">
        <f>IF('Med formler'!AA4:AC4&lt;&gt;0,'Med formler'!AA4:AC4," ")</f>
        <v>2/5 2014</v>
      </c>
      <c r="AB4" s="557"/>
      <c r="AC4" s="557"/>
      <c r="AD4" s="146"/>
      <c r="AE4" s="146"/>
      <c r="AF4" s="146"/>
      <c r="AG4" s="146"/>
      <c r="AH4" s="152"/>
      <c r="AI4" s="151"/>
      <c r="AJ4" s="151"/>
      <c r="AK4" s="151"/>
      <c r="AL4" s="146"/>
      <c r="AM4" s="146"/>
    </row>
    <row r="5" spans="1:39" ht="13.5" customHeight="1">
      <c r="A5" s="146"/>
      <c r="B5" s="546"/>
      <c r="C5" s="546"/>
      <c r="D5" s="546"/>
      <c r="E5" s="546"/>
      <c r="F5" s="546"/>
      <c r="G5" s="547"/>
      <c r="H5" s="551"/>
      <c r="I5" s="551"/>
      <c r="J5" s="554"/>
      <c r="K5" s="554"/>
      <c r="L5" s="554"/>
      <c r="M5" s="554"/>
      <c r="N5" s="554"/>
      <c r="O5" s="554"/>
      <c r="P5" s="555"/>
      <c r="Q5" s="555"/>
      <c r="R5" s="554"/>
      <c r="S5" s="554"/>
      <c r="T5" s="554"/>
      <c r="U5" s="554"/>
      <c r="V5" s="554"/>
      <c r="W5" s="554"/>
      <c r="X5" s="554"/>
      <c r="Y5" s="550"/>
      <c r="Z5" s="550"/>
      <c r="AA5" s="558"/>
      <c r="AB5" s="558"/>
      <c r="AC5" s="558"/>
      <c r="AD5" s="146"/>
      <c r="AE5" s="146"/>
      <c r="AF5" s="146"/>
      <c r="AG5" s="146"/>
      <c r="AH5" s="153"/>
      <c r="AI5" s="151"/>
      <c r="AJ5" s="151"/>
      <c r="AK5" s="151"/>
      <c r="AL5" s="146"/>
      <c r="AM5" s="146"/>
    </row>
    <row r="6" spans="1:39" ht="13.5" customHeight="1" thickBot="1">
      <c r="A6" s="146"/>
      <c r="B6" s="546"/>
      <c r="C6" s="546"/>
      <c r="D6" s="546"/>
      <c r="E6" s="546"/>
      <c r="F6" s="546"/>
      <c r="G6" s="547"/>
      <c r="H6" s="148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54"/>
      <c r="AI6" s="151"/>
      <c r="AJ6" s="151"/>
      <c r="AK6" s="151"/>
      <c r="AL6" s="146"/>
      <c r="AM6" s="146"/>
    </row>
    <row r="7" spans="1:39" ht="19.5" customHeight="1">
      <c r="A7" s="146"/>
      <c r="B7" s="525"/>
      <c r="C7" s="523" t="s">
        <v>0</v>
      </c>
      <c r="D7" s="527" t="s">
        <v>1</v>
      </c>
      <c r="E7" s="477"/>
      <c r="F7" s="477"/>
      <c r="G7" s="528"/>
      <c r="H7" s="532" t="s">
        <v>3</v>
      </c>
      <c r="I7" s="534" t="s">
        <v>33</v>
      </c>
      <c r="J7" s="469" t="s">
        <v>34</v>
      </c>
      <c r="K7" s="536"/>
      <c r="L7" s="483"/>
      <c r="M7" s="469" t="s">
        <v>28</v>
      </c>
      <c r="N7" s="540"/>
      <c r="O7" s="540"/>
      <c r="P7" s="469" t="s">
        <v>29</v>
      </c>
      <c r="Q7" s="542"/>
      <c r="R7" s="543"/>
      <c r="S7" s="469" t="s">
        <v>37</v>
      </c>
      <c r="T7" s="491"/>
      <c r="U7" s="469" t="s">
        <v>30</v>
      </c>
      <c r="V7" s="491"/>
      <c r="W7" s="469" t="s">
        <v>31</v>
      </c>
      <c r="X7" s="486"/>
      <c r="Y7" s="492"/>
      <c r="Z7" s="469" t="s">
        <v>32</v>
      </c>
      <c r="AA7" s="486"/>
      <c r="AB7" s="487"/>
      <c r="AC7" s="469" t="s">
        <v>41</v>
      </c>
      <c r="AD7" s="483"/>
      <c r="AE7" s="469" t="s">
        <v>46</v>
      </c>
      <c r="AF7" s="477"/>
      <c r="AG7" s="477"/>
      <c r="AH7" s="454" t="s">
        <v>74</v>
      </c>
      <c r="AI7" s="455"/>
      <c r="AJ7" s="456"/>
      <c r="AK7" s="469" t="s">
        <v>43</v>
      </c>
      <c r="AL7" s="470"/>
      <c r="AM7" s="471"/>
    </row>
    <row r="8" spans="1:39" ht="19.5" customHeight="1" thickBot="1">
      <c r="A8" s="146"/>
      <c r="B8" s="526"/>
      <c r="C8" s="524"/>
      <c r="D8" s="529"/>
      <c r="E8" s="530"/>
      <c r="F8" s="530"/>
      <c r="G8" s="531"/>
      <c r="H8" s="533"/>
      <c r="I8" s="535"/>
      <c r="J8" s="537"/>
      <c r="K8" s="538"/>
      <c r="L8" s="539"/>
      <c r="M8" s="537" t="s">
        <v>35</v>
      </c>
      <c r="N8" s="541"/>
      <c r="O8" s="541"/>
      <c r="P8" s="537" t="s">
        <v>36</v>
      </c>
      <c r="Q8" s="544"/>
      <c r="R8" s="545"/>
      <c r="S8" s="498"/>
      <c r="T8" s="499"/>
      <c r="U8" s="484" t="s">
        <v>38</v>
      </c>
      <c r="V8" s="489"/>
      <c r="W8" s="484" t="s">
        <v>39</v>
      </c>
      <c r="X8" s="488"/>
      <c r="Y8" s="489"/>
      <c r="Z8" s="484" t="s">
        <v>40</v>
      </c>
      <c r="AA8" s="488"/>
      <c r="AB8" s="489"/>
      <c r="AC8" s="484"/>
      <c r="AD8" s="485"/>
      <c r="AE8" s="478" t="s">
        <v>42</v>
      </c>
      <c r="AF8" s="479"/>
      <c r="AG8" s="480"/>
      <c r="AH8" s="457" t="s">
        <v>75</v>
      </c>
      <c r="AI8" s="458"/>
      <c r="AJ8" s="459"/>
      <c r="AK8" s="472"/>
      <c r="AL8" s="473"/>
      <c r="AM8" s="474"/>
    </row>
    <row r="9" spans="1:39" ht="17.25" customHeight="1">
      <c r="A9" s="146"/>
      <c r="B9" s="519">
        <v>1</v>
      </c>
      <c r="C9" s="562">
        <f>IF('Med formler'!C10&lt;&gt;0,'Med formler'!C10," ")</f>
        <v>21033</v>
      </c>
      <c r="D9" s="564" t="str">
        <f>IF('Med formler'!D10:G10&lt;&gt;0,'Med formler'!D10:G10," ")</f>
        <v>Patrick Lykke Nielsen </v>
      </c>
      <c r="E9" s="565"/>
      <c r="F9" s="565"/>
      <c r="G9" s="566"/>
      <c r="H9" s="570" t="str">
        <f>IF('Med formler'!H10&lt;&gt;0,'Med formler'!H10," ")</f>
        <v>EMS </v>
      </c>
      <c r="I9" s="155">
        <v>1</v>
      </c>
      <c r="J9" s="561"/>
      <c r="K9" s="508"/>
      <c r="L9" s="509"/>
      <c r="M9" s="500"/>
      <c r="N9" s="452"/>
      <c r="O9" s="453"/>
      <c r="P9" s="500"/>
      <c r="Q9" s="508"/>
      <c r="R9" s="509"/>
      <c r="S9" s="500"/>
      <c r="T9" s="453"/>
      <c r="U9" s="451"/>
      <c r="V9" s="453"/>
      <c r="W9" s="451"/>
      <c r="X9" s="452"/>
      <c r="Y9" s="453"/>
      <c r="Z9" s="451"/>
      <c r="AA9" s="452"/>
      <c r="AB9" s="453"/>
      <c r="AC9" s="451"/>
      <c r="AD9" s="453"/>
      <c r="AE9" s="451"/>
      <c r="AF9" s="452"/>
      <c r="AG9" s="453"/>
      <c r="AH9" s="481"/>
      <c r="AI9" s="482"/>
      <c r="AJ9" s="482"/>
      <c r="AK9" s="451"/>
      <c r="AL9" s="452"/>
      <c r="AM9" s="468"/>
    </row>
    <row r="10" spans="1:39" ht="17.25" customHeight="1" thickBot="1">
      <c r="A10" s="146"/>
      <c r="B10" s="518"/>
      <c r="C10" s="573"/>
      <c r="D10" s="577"/>
      <c r="E10" s="578"/>
      <c r="F10" s="578"/>
      <c r="G10" s="579"/>
      <c r="H10" s="581"/>
      <c r="I10" s="156">
        <v>2</v>
      </c>
      <c r="J10" s="493"/>
      <c r="K10" s="449"/>
      <c r="L10" s="450"/>
      <c r="M10" s="496"/>
      <c r="N10" s="449"/>
      <c r="O10" s="450"/>
      <c r="P10" s="496"/>
      <c r="Q10" s="449"/>
      <c r="R10" s="450"/>
      <c r="S10" s="496"/>
      <c r="T10" s="450"/>
      <c r="U10" s="448"/>
      <c r="V10" s="450"/>
      <c r="W10" s="448"/>
      <c r="X10" s="449"/>
      <c r="Y10" s="450"/>
      <c r="Z10" s="448"/>
      <c r="AA10" s="449"/>
      <c r="AB10" s="450"/>
      <c r="AC10" s="448"/>
      <c r="AD10" s="450"/>
      <c r="AE10" s="448"/>
      <c r="AF10" s="449"/>
      <c r="AG10" s="450"/>
      <c r="AH10" s="475"/>
      <c r="AI10" s="476"/>
      <c r="AJ10" s="476"/>
      <c r="AK10" s="448"/>
      <c r="AL10" s="449"/>
      <c r="AM10" s="467"/>
    </row>
    <row r="11" spans="1:39" ht="17.25" customHeight="1">
      <c r="A11" s="157"/>
      <c r="B11" s="519">
        <v>2</v>
      </c>
      <c r="C11" s="562">
        <f>IF('Med formler'!C12&lt;&gt;0,'Med formler'!C12," ")</f>
        <v>20959</v>
      </c>
      <c r="D11" s="564" t="str">
        <f>IF('Med formler'!D12:G12&lt;&gt;0,'Med formler'!D12:G12," ")</f>
        <v>Kasper Lykke Nielsen </v>
      </c>
      <c r="E11" s="565"/>
      <c r="F11" s="565"/>
      <c r="G11" s="566"/>
      <c r="H11" s="570" t="str">
        <f>IF('Med formler'!H12&lt;&gt;0,'Med formler'!H12," ")</f>
        <v>MSC</v>
      </c>
      <c r="I11" s="158">
        <v>1</v>
      </c>
      <c r="J11" s="510"/>
      <c r="K11" s="452"/>
      <c r="L11" s="453"/>
      <c r="M11" s="501"/>
      <c r="N11" s="511"/>
      <c r="O11" s="512"/>
      <c r="P11" s="510"/>
      <c r="Q11" s="452"/>
      <c r="R11" s="453"/>
      <c r="S11" s="501"/>
      <c r="T11" s="453"/>
      <c r="U11" s="451"/>
      <c r="V11" s="453"/>
      <c r="W11" s="451"/>
      <c r="X11" s="452"/>
      <c r="Y11" s="453"/>
      <c r="Z11" s="451"/>
      <c r="AA11" s="452"/>
      <c r="AB11" s="453"/>
      <c r="AC11" s="451"/>
      <c r="AD11" s="453"/>
      <c r="AE11" s="451"/>
      <c r="AF11" s="452"/>
      <c r="AG11" s="453"/>
      <c r="AH11" s="451"/>
      <c r="AI11" s="452"/>
      <c r="AJ11" s="453"/>
      <c r="AK11" s="464"/>
      <c r="AL11" s="465"/>
      <c r="AM11" s="466"/>
    </row>
    <row r="12" spans="1:39" ht="17.25" customHeight="1" thickBot="1">
      <c r="A12" s="146"/>
      <c r="B12" s="520"/>
      <c r="C12" s="563"/>
      <c r="D12" s="567"/>
      <c r="E12" s="568"/>
      <c r="F12" s="568"/>
      <c r="G12" s="569"/>
      <c r="H12" s="571"/>
      <c r="I12" s="156">
        <v>2</v>
      </c>
      <c r="J12" s="493"/>
      <c r="K12" s="449"/>
      <c r="L12" s="450"/>
      <c r="M12" s="496"/>
      <c r="N12" s="515"/>
      <c r="O12" s="516"/>
      <c r="P12" s="448"/>
      <c r="Q12" s="449"/>
      <c r="R12" s="450"/>
      <c r="S12" s="496"/>
      <c r="T12" s="450"/>
      <c r="U12" s="448"/>
      <c r="V12" s="450"/>
      <c r="W12" s="448"/>
      <c r="X12" s="449"/>
      <c r="Y12" s="450"/>
      <c r="Z12" s="448"/>
      <c r="AA12" s="449"/>
      <c r="AB12" s="450"/>
      <c r="AC12" s="448"/>
      <c r="AD12" s="450"/>
      <c r="AE12" s="448"/>
      <c r="AF12" s="449"/>
      <c r="AG12" s="450"/>
      <c r="AH12" s="475"/>
      <c r="AI12" s="476"/>
      <c r="AJ12" s="476"/>
      <c r="AK12" s="448"/>
      <c r="AL12" s="449"/>
      <c r="AM12" s="467"/>
    </row>
    <row r="13" spans="1:39" ht="17.25" customHeight="1">
      <c r="A13" s="146"/>
      <c r="B13" s="517">
        <v>3</v>
      </c>
      <c r="C13" s="572">
        <f>IF('Med formler'!C14&lt;&gt;0,'Med formler'!C14," ")</f>
        <v>17287</v>
      </c>
      <c r="D13" s="574" t="str">
        <f>IF('Med formler'!D14:G14&lt;&gt;0,'Med formler'!D14:G14," ")</f>
        <v>Kenni Jack Larsen</v>
      </c>
      <c r="E13" s="575"/>
      <c r="F13" s="575"/>
      <c r="G13" s="576"/>
      <c r="H13" s="580" t="str">
        <f>IF('Med formler'!H14&lt;&gt;0,'Med formler'!H14," ")</f>
        <v>MSC</v>
      </c>
      <c r="I13" s="158">
        <v>1</v>
      </c>
      <c r="J13" s="501"/>
      <c r="K13" s="511"/>
      <c r="L13" s="512"/>
      <c r="M13" s="501"/>
      <c r="N13" s="511"/>
      <c r="O13" s="512"/>
      <c r="P13" s="501"/>
      <c r="Q13" s="452"/>
      <c r="R13" s="453"/>
      <c r="S13" s="497"/>
      <c r="T13" s="495"/>
      <c r="U13" s="451"/>
      <c r="V13" s="453"/>
      <c r="W13" s="451"/>
      <c r="X13" s="452"/>
      <c r="Y13" s="453"/>
      <c r="Z13" s="451"/>
      <c r="AA13" s="452"/>
      <c r="AB13" s="453"/>
      <c r="AC13" s="451"/>
      <c r="AD13" s="453"/>
      <c r="AE13" s="451"/>
      <c r="AF13" s="452"/>
      <c r="AG13" s="453"/>
      <c r="AH13" s="451"/>
      <c r="AI13" s="452"/>
      <c r="AJ13" s="453"/>
      <c r="AK13" s="464"/>
      <c r="AL13" s="465"/>
      <c r="AM13" s="466"/>
    </row>
    <row r="14" spans="1:39" ht="17.25" customHeight="1" thickBot="1">
      <c r="A14" s="146"/>
      <c r="B14" s="518"/>
      <c r="C14" s="573"/>
      <c r="D14" s="577"/>
      <c r="E14" s="578"/>
      <c r="F14" s="578"/>
      <c r="G14" s="579"/>
      <c r="H14" s="581"/>
      <c r="I14" s="156">
        <v>2</v>
      </c>
      <c r="J14" s="496"/>
      <c r="K14" s="515"/>
      <c r="L14" s="516"/>
      <c r="M14" s="496"/>
      <c r="N14" s="515"/>
      <c r="O14" s="516"/>
      <c r="P14" s="496"/>
      <c r="Q14" s="449"/>
      <c r="R14" s="450"/>
      <c r="S14" s="496"/>
      <c r="T14" s="450"/>
      <c r="U14" s="448"/>
      <c r="V14" s="450"/>
      <c r="W14" s="448"/>
      <c r="X14" s="449"/>
      <c r="Y14" s="450"/>
      <c r="Z14" s="448"/>
      <c r="AA14" s="449"/>
      <c r="AB14" s="450"/>
      <c r="AC14" s="448"/>
      <c r="AD14" s="450"/>
      <c r="AE14" s="448"/>
      <c r="AF14" s="449"/>
      <c r="AG14" s="450"/>
      <c r="AH14" s="475"/>
      <c r="AI14" s="476"/>
      <c r="AJ14" s="476"/>
      <c r="AK14" s="448"/>
      <c r="AL14" s="449"/>
      <c r="AM14" s="467"/>
    </row>
    <row r="15" spans="1:39" ht="17.25" customHeight="1">
      <c r="A15" s="146"/>
      <c r="B15" s="519">
        <v>4</v>
      </c>
      <c r="C15" s="562">
        <f>IF('Med formler'!C16&lt;&gt;0,'Med formler'!C16," ")</f>
        <v>10499</v>
      </c>
      <c r="D15" s="564" t="str">
        <f>IF('Med formler'!D16:G16&lt;&gt;0,'Med formler'!D16:G16," ")</f>
        <v>Ulrick Østergaard</v>
      </c>
      <c r="E15" s="565"/>
      <c r="F15" s="565"/>
      <c r="G15" s="566"/>
      <c r="H15" s="570" t="str">
        <f>IF('Med formler'!H16&lt;&gt;0,'Med formler'!H16," ")</f>
        <v>FSK</v>
      </c>
      <c r="I15" s="158">
        <v>1</v>
      </c>
      <c r="J15" s="521"/>
      <c r="K15" s="452"/>
      <c r="L15" s="453"/>
      <c r="M15" s="501"/>
      <c r="N15" s="511"/>
      <c r="O15" s="512"/>
      <c r="P15" s="501"/>
      <c r="Q15" s="452"/>
      <c r="R15" s="453"/>
      <c r="S15" s="497"/>
      <c r="T15" s="495"/>
      <c r="U15" s="451"/>
      <c r="V15" s="453"/>
      <c r="W15" s="451"/>
      <c r="X15" s="452"/>
      <c r="Y15" s="453"/>
      <c r="Z15" s="451"/>
      <c r="AA15" s="452"/>
      <c r="AB15" s="453"/>
      <c r="AC15" s="451"/>
      <c r="AD15" s="453"/>
      <c r="AE15" s="451"/>
      <c r="AF15" s="452"/>
      <c r="AG15" s="453"/>
      <c r="AH15" s="451"/>
      <c r="AI15" s="452"/>
      <c r="AJ15" s="453"/>
      <c r="AK15" s="464"/>
      <c r="AL15" s="465"/>
      <c r="AM15" s="466"/>
    </row>
    <row r="16" spans="1:39" ht="17.25" customHeight="1" thickBot="1">
      <c r="A16" s="146"/>
      <c r="B16" s="520"/>
      <c r="C16" s="563"/>
      <c r="D16" s="567"/>
      <c r="E16" s="568"/>
      <c r="F16" s="568"/>
      <c r="G16" s="569"/>
      <c r="H16" s="571"/>
      <c r="I16" s="156">
        <v>2</v>
      </c>
      <c r="J16" s="493"/>
      <c r="K16" s="449"/>
      <c r="L16" s="450"/>
      <c r="M16" s="496"/>
      <c r="N16" s="515"/>
      <c r="O16" s="516"/>
      <c r="P16" s="496"/>
      <c r="Q16" s="449"/>
      <c r="R16" s="450"/>
      <c r="S16" s="496"/>
      <c r="T16" s="450"/>
      <c r="U16" s="448"/>
      <c r="V16" s="450"/>
      <c r="W16" s="448"/>
      <c r="X16" s="449"/>
      <c r="Y16" s="450"/>
      <c r="Z16" s="448"/>
      <c r="AA16" s="449"/>
      <c r="AB16" s="450"/>
      <c r="AC16" s="448"/>
      <c r="AD16" s="450"/>
      <c r="AE16" s="448"/>
      <c r="AF16" s="449"/>
      <c r="AG16" s="450"/>
      <c r="AH16" s="475"/>
      <c r="AI16" s="476"/>
      <c r="AJ16" s="476"/>
      <c r="AK16" s="448"/>
      <c r="AL16" s="449"/>
      <c r="AM16" s="467"/>
    </row>
    <row r="17" spans="1:39" ht="17.25" customHeight="1">
      <c r="A17" s="146"/>
      <c r="B17" s="517">
        <v>5</v>
      </c>
      <c r="C17" s="572">
        <f>IF('Med formler'!C18&lt;&gt;0,'Med formler'!C18," ")</f>
        <v>16559</v>
      </c>
      <c r="D17" s="574" t="str">
        <f>IF('Med formler'!D18:G18&lt;&gt;0,'Med formler'!D18:G18," ")</f>
        <v>Thomas Jørgensen </v>
      </c>
      <c r="E17" s="575"/>
      <c r="F17" s="575"/>
      <c r="G17" s="576"/>
      <c r="H17" s="580" t="str">
        <f>IF('Med formler'!H18&lt;&gt;0,'Med formler'!H18," ")</f>
        <v>EMS </v>
      </c>
      <c r="I17" s="158">
        <v>1</v>
      </c>
      <c r="J17" s="501"/>
      <c r="K17" s="511"/>
      <c r="L17" s="512"/>
      <c r="M17" s="501"/>
      <c r="N17" s="511"/>
      <c r="O17" s="512"/>
      <c r="P17" s="507"/>
      <c r="Q17" s="452"/>
      <c r="R17" s="453"/>
      <c r="S17" s="497"/>
      <c r="T17" s="495"/>
      <c r="U17" s="451"/>
      <c r="V17" s="453"/>
      <c r="W17" s="451"/>
      <c r="X17" s="452"/>
      <c r="Y17" s="453"/>
      <c r="Z17" s="451"/>
      <c r="AA17" s="452"/>
      <c r="AB17" s="453"/>
      <c r="AC17" s="451"/>
      <c r="AD17" s="453"/>
      <c r="AE17" s="451"/>
      <c r="AF17" s="452"/>
      <c r="AG17" s="453"/>
      <c r="AH17" s="451"/>
      <c r="AI17" s="452"/>
      <c r="AJ17" s="453"/>
      <c r="AK17" s="464"/>
      <c r="AL17" s="465"/>
      <c r="AM17" s="466"/>
    </row>
    <row r="18" spans="1:39" ht="17.25" customHeight="1" thickBot="1">
      <c r="A18" s="146"/>
      <c r="B18" s="518"/>
      <c r="C18" s="573"/>
      <c r="D18" s="577"/>
      <c r="E18" s="578"/>
      <c r="F18" s="578"/>
      <c r="G18" s="579"/>
      <c r="H18" s="581"/>
      <c r="I18" s="156">
        <v>2</v>
      </c>
      <c r="J18" s="496"/>
      <c r="K18" s="449"/>
      <c r="L18" s="450"/>
      <c r="M18" s="496"/>
      <c r="N18" s="449"/>
      <c r="O18" s="450"/>
      <c r="P18" s="496"/>
      <c r="Q18" s="449"/>
      <c r="R18" s="450"/>
      <c r="S18" s="496"/>
      <c r="T18" s="450"/>
      <c r="U18" s="448"/>
      <c r="V18" s="450"/>
      <c r="W18" s="448"/>
      <c r="X18" s="449"/>
      <c r="Y18" s="450"/>
      <c r="Z18" s="448"/>
      <c r="AA18" s="449"/>
      <c r="AB18" s="450"/>
      <c r="AC18" s="448"/>
      <c r="AD18" s="450"/>
      <c r="AE18" s="448"/>
      <c r="AF18" s="449"/>
      <c r="AG18" s="450"/>
      <c r="AH18" s="475"/>
      <c r="AI18" s="476"/>
      <c r="AJ18" s="476"/>
      <c r="AK18" s="448"/>
      <c r="AL18" s="449"/>
      <c r="AM18" s="467"/>
    </row>
    <row r="19" spans="1:39" ht="17.25" customHeight="1">
      <c r="A19" s="146"/>
      <c r="B19" s="519">
        <v>6</v>
      </c>
      <c r="C19" s="562">
        <f>IF('Med formler'!C20&lt;&gt;0,'Med formler'!C20," ")</f>
        <v>13160</v>
      </c>
      <c r="D19" s="564" t="str">
        <f>IF('Med formler'!D20:G20&lt;&gt;0,'Med formler'!D20:G20," ")</f>
        <v>Claus Vissing </v>
      </c>
      <c r="E19" s="565"/>
      <c r="F19" s="565"/>
      <c r="G19" s="566"/>
      <c r="H19" s="570" t="str">
        <f>IF('Med formler'!H20&lt;&gt;0,'Med formler'!H20," ")</f>
        <v>FSK</v>
      </c>
      <c r="I19" s="158">
        <v>1</v>
      </c>
      <c r="J19" s="501"/>
      <c r="K19" s="511"/>
      <c r="L19" s="512"/>
      <c r="M19" s="501"/>
      <c r="N19" s="511"/>
      <c r="O19" s="512"/>
      <c r="P19" s="501"/>
      <c r="Q19" s="452"/>
      <c r="R19" s="453"/>
      <c r="S19" s="497"/>
      <c r="T19" s="495"/>
      <c r="U19" s="451"/>
      <c r="V19" s="453"/>
      <c r="W19" s="451"/>
      <c r="X19" s="452"/>
      <c r="Y19" s="453"/>
      <c r="Z19" s="451"/>
      <c r="AA19" s="452"/>
      <c r="AB19" s="453"/>
      <c r="AC19" s="451"/>
      <c r="AD19" s="453"/>
      <c r="AE19" s="451"/>
      <c r="AF19" s="452"/>
      <c r="AG19" s="453"/>
      <c r="AH19" s="451"/>
      <c r="AI19" s="452"/>
      <c r="AJ19" s="453"/>
      <c r="AK19" s="464"/>
      <c r="AL19" s="465"/>
      <c r="AM19" s="466"/>
    </row>
    <row r="20" spans="1:39" ht="17.25" customHeight="1" thickBot="1">
      <c r="A20" s="159"/>
      <c r="B20" s="520"/>
      <c r="C20" s="563"/>
      <c r="D20" s="567"/>
      <c r="E20" s="568"/>
      <c r="F20" s="568"/>
      <c r="G20" s="569"/>
      <c r="H20" s="571"/>
      <c r="I20" s="156">
        <v>2</v>
      </c>
      <c r="J20" s="496"/>
      <c r="K20" s="449"/>
      <c r="L20" s="450"/>
      <c r="M20" s="496"/>
      <c r="N20" s="515"/>
      <c r="O20" s="516"/>
      <c r="P20" s="493"/>
      <c r="Q20" s="449"/>
      <c r="R20" s="450"/>
      <c r="S20" s="496"/>
      <c r="T20" s="450"/>
      <c r="U20" s="448"/>
      <c r="V20" s="450"/>
      <c r="W20" s="448"/>
      <c r="X20" s="449"/>
      <c r="Y20" s="450"/>
      <c r="Z20" s="448"/>
      <c r="AA20" s="449"/>
      <c r="AB20" s="450"/>
      <c r="AC20" s="448"/>
      <c r="AD20" s="450"/>
      <c r="AE20" s="448"/>
      <c r="AF20" s="449"/>
      <c r="AG20" s="450"/>
      <c r="AH20" s="475"/>
      <c r="AI20" s="476"/>
      <c r="AJ20" s="476"/>
      <c r="AK20" s="448"/>
      <c r="AL20" s="449"/>
      <c r="AM20" s="467"/>
    </row>
    <row r="21" spans="1:39" ht="17.25" customHeight="1">
      <c r="A21" s="159"/>
      <c r="B21" s="517">
        <v>7</v>
      </c>
      <c r="C21" s="572">
        <f>IF('Med formler'!C22&lt;&gt;0,'Med formler'!C22," ")</f>
        <v>11937</v>
      </c>
      <c r="D21" s="574" t="str">
        <f>IF('Med formler'!D22:G22&lt;&gt;0,'Med formler'!D22:G22," ")</f>
        <v>Nicki Barrett</v>
      </c>
      <c r="E21" s="575"/>
      <c r="F21" s="575"/>
      <c r="G21" s="576"/>
      <c r="H21" s="580" t="str">
        <f>IF('Med formler'!H22&lt;&gt;0,'Med formler'!H22," ")</f>
        <v>FSK</v>
      </c>
      <c r="I21" s="158">
        <v>1</v>
      </c>
      <c r="J21" s="501"/>
      <c r="K21" s="511"/>
      <c r="L21" s="512"/>
      <c r="M21" s="501"/>
      <c r="N21" s="511"/>
      <c r="O21" s="512"/>
      <c r="P21" s="501"/>
      <c r="Q21" s="452"/>
      <c r="R21" s="453"/>
      <c r="S21" s="497"/>
      <c r="T21" s="495"/>
      <c r="U21" s="451"/>
      <c r="V21" s="453"/>
      <c r="W21" s="451"/>
      <c r="X21" s="452"/>
      <c r="Y21" s="453"/>
      <c r="Z21" s="451"/>
      <c r="AA21" s="452"/>
      <c r="AB21" s="453"/>
      <c r="AC21" s="451"/>
      <c r="AD21" s="453"/>
      <c r="AE21" s="451"/>
      <c r="AF21" s="452"/>
      <c r="AG21" s="453"/>
      <c r="AH21" s="451"/>
      <c r="AI21" s="452"/>
      <c r="AJ21" s="453"/>
      <c r="AK21" s="464"/>
      <c r="AL21" s="465"/>
      <c r="AM21" s="466"/>
    </row>
    <row r="22" spans="1:39" ht="17.25" customHeight="1" thickBot="1">
      <c r="A22" s="146"/>
      <c r="B22" s="518"/>
      <c r="C22" s="573"/>
      <c r="D22" s="577"/>
      <c r="E22" s="578"/>
      <c r="F22" s="578"/>
      <c r="G22" s="579"/>
      <c r="H22" s="581"/>
      <c r="I22" s="156">
        <v>2</v>
      </c>
      <c r="J22" s="496"/>
      <c r="K22" s="449"/>
      <c r="L22" s="450"/>
      <c r="M22" s="496"/>
      <c r="N22" s="515"/>
      <c r="O22" s="516"/>
      <c r="P22" s="496"/>
      <c r="Q22" s="449"/>
      <c r="R22" s="450"/>
      <c r="S22" s="496"/>
      <c r="T22" s="450"/>
      <c r="U22" s="448"/>
      <c r="V22" s="450"/>
      <c r="W22" s="448"/>
      <c r="X22" s="449"/>
      <c r="Y22" s="450"/>
      <c r="Z22" s="448"/>
      <c r="AA22" s="449"/>
      <c r="AB22" s="450"/>
      <c r="AC22" s="448"/>
      <c r="AD22" s="450"/>
      <c r="AE22" s="448"/>
      <c r="AF22" s="449"/>
      <c r="AG22" s="450"/>
      <c r="AH22" s="475"/>
      <c r="AI22" s="476"/>
      <c r="AJ22" s="476"/>
      <c r="AK22" s="448"/>
      <c r="AL22" s="449"/>
      <c r="AM22" s="467"/>
    </row>
    <row r="23" spans="1:39" ht="17.25" customHeight="1">
      <c r="A23" s="146"/>
      <c r="B23" s="519">
        <v>8</v>
      </c>
      <c r="C23" s="562">
        <f>IF('Med formler'!C24&lt;&gt;0,'Med formler'!C24," ")</f>
        <v>11305</v>
      </c>
      <c r="D23" s="564" t="str">
        <f>IF('Med formler'!D24:G24&lt;&gt;0,'Med formler'!D24:G24," ")</f>
        <v>Morten Risager </v>
      </c>
      <c r="E23" s="565"/>
      <c r="F23" s="565"/>
      <c r="G23" s="566"/>
      <c r="H23" s="570" t="str">
        <f>IF('Med formler'!H24&lt;&gt;0,'Med formler'!H24," ")</f>
        <v>SSC</v>
      </c>
      <c r="I23" s="158">
        <v>1</v>
      </c>
      <c r="J23" s="501"/>
      <c r="K23" s="511"/>
      <c r="L23" s="512"/>
      <c r="M23" s="501"/>
      <c r="N23" s="511"/>
      <c r="O23" s="512"/>
      <c r="P23" s="501"/>
      <c r="Q23" s="452"/>
      <c r="R23" s="453"/>
      <c r="S23" s="497"/>
      <c r="T23" s="495"/>
      <c r="U23" s="451"/>
      <c r="V23" s="453"/>
      <c r="W23" s="451"/>
      <c r="X23" s="452"/>
      <c r="Y23" s="453"/>
      <c r="Z23" s="451"/>
      <c r="AA23" s="452"/>
      <c r="AB23" s="453"/>
      <c r="AC23" s="451"/>
      <c r="AD23" s="453"/>
      <c r="AE23" s="451"/>
      <c r="AF23" s="452"/>
      <c r="AG23" s="453"/>
      <c r="AH23" s="451"/>
      <c r="AI23" s="452"/>
      <c r="AJ23" s="453"/>
      <c r="AK23" s="464"/>
      <c r="AL23" s="465"/>
      <c r="AM23" s="466"/>
    </row>
    <row r="24" spans="1:39" ht="17.25" customHeight="1" thickBot="1">
      <c r="A24" s="159"/>
      <c r="B24" s="520"/>
      <c r="C24" s="563"/>
      <c r="D24" s="567"/>
      <c r="E24" s="568"/>
      <c r="F24" s="568"/>
      <c r="G24" s="569"/>
      <c r="H24" s="571"/>
      <c r="I24" s="156">
        <v>2</v>
      </c>
      <c r="J24" s="496"/>
      <c r="K24" s="449"/>
      <c r="L24" s="450"/>
      <c r="M24" s="496"/>
      <c r="N24" s="515"/>
      <c r="O24" s="516"/>
      <c r="P24" s="496"/>
      <c r="Q24" s="449"/>
      <c r="R24" s="450"/>
      <c r="S24" s="496"/>
      <c r="T24" s="450"/>
      <c r="U24" s="448"/>
      <c r="V24" s="450"/>
      <c r="W24" s="448"/>
      <c r="X24" s="449"/>
      <c r="Y24" s="450"/>
      <c r="Z24" s="448"/>
      <c r="AA24" s="449"/>
      <c r="AB24" s="450"/>
      <c r="AC24" s="448"/>
      <c r="AD24" s="450"/>
      <c r="AE24" s="448"/>
      <c r="AF24" s="449"/>
      <c r="AG24" s="450"/>
      <c r="AH24" s="475"/>
      <c r="AI24" s="476"/>
      <c r="AJ24" s="476"/>
      <c r="AK24" s="448"/>
      <c r="AL24" s="449"/>
      <c r="AM24" s="467"/>
    </row>
    <row r="25" spans="1:41" ht="17.25" customHeight="1">
      <c r="A25" s="159"/>
      <c r="B25" s="517">
        <v>9</v>
      </c>
      <c r="C25" s="572">
        <f>IF('Med formler'!C26&lt;&gt;0,'Med formler'!C26," ")</f>
        <v>30869</v>
      </c>
      <c r="D25" s="574" t="str">
        <f>IF('Med formler'!D26:G26&lt;&gt;0,'Med formler'!D26:G26," ")</f>
        <v>Jesper Schraff</v>
      </c>
      <c r="E25" s="575"/>
      <c r="F25" s="575"/>
      <c r="G25" s="576"/>
      <c r="H25" s="580" t="str">
        <f>IF('Med formler'!H26&lt;&gt;0,'Med formler'!H26," ")</f>
        <v>VBMK</v>
      </c>
      <c r="I25" s="158">
        <v>1</v>
      </c>
      <c r="J25" s="501"/>
      <c r="K25" s="511"/>
      <c r="L25" s="512"/>
      <c r="M25" s="501"/>
      <c r="N25" s="511"/>
      <c r="O25" s="512"/>
      <c r="P25" s="501"/>
      <c r="Q25" s="452"/>
      <c r="R25" s="453"/>
      <c r="S25" s="497"/>
      <c r="T25" s="495"/>
      <c r="U25" s="451"/>
      <c r="V25" s="453"/>
      <c r="W25" s="451"/>
      <c r="X25" s="452"/>
      <c r="Y25" s="453"/>
      <c r="Z25" s="451"/>
      <c r="AA25" s="452"/>
      <c r="AB25" s="453"/>
      <c r="AC25" s="451"/>
      <c r="AD25" s="453"/>
      <c r="AE25" s="451"/>
      <c r="AF25" s="452"/>
      <c r="AG25" s="453"/>
      <c r="AH25" s="451"/>
      <c r="AI25" s="452"/>
      <c r="AJ25" s="453"/>
      <c r="AK25" s="464"/>
      <c r="AL25" s="465"/>
      <c r="AM25" s="466"/>
      <c r="AO25" s="2"/>
    </row>
    <row r="26" spans="1:39" ht="17.25" customHeight="1" thickBot="1">
      <c r="A26" s="159"/>
      <c r="B26" s="518"/>
      <c r="C26" s="573"/>
      <c r="D26" s="577"/>
      <c r="E26" s="578"/>
      <c r="F26" s="578"/>
      <c r="G26" s="579"/>
      <c r="H26" s="581"/>
      <c r="I26" s="156">
        <v>2</v>
      </c>
      <c r="J26" s="496"/>
      <c r="K26" s="515"/>
      <c r="L26" s="516"/>
      <c r="M26" s="493"/>
      <c r="N26" s="449"/>
      <c r="O26" s="450"/>
      <c r="P26" s="496"/>
      <c r="Q26" s="449"/>
      <c r="R26" s="450"/>
      <c r="S26" s="496"/>
      <c r="T26" s="450"/>
      <c r="U26" s="448"/>
      <c r="V26" s="450"/>
      <c r="W26" s="448"/>
      <c r="X26" s="449"/>
      <c r="Y26" s="450"/>
      <c r="Z26" s="448"/>
      <c r="AA26" s="449"/>
      <c r="AB26" s="450"/>
      <c r="AC26" s="448"/>
      <c r="AD26" s="450"/>
      <c r="AE26" s="448"/>
      <c r="AF26" s="449"/>
      <c r="AG26" s="450"/>
      <c r="AH26" s="475"/>
      <c r="AI26" s="476"/>
      <c r="AJ26" s="476"/>
      <c r="AK26" s="448"/>
      <c r="AL26" s="449"/>
      <c r="AM26" s="467"/>
    </row>
    <row r="27" spans="1:39" ht="17.25" customHeight="1">
      <c r="A27" s="159"/>
      <c r="B27" s="519">
        <v>10</v>
      </c>
      <c r="C27" s="562">
        <f>IF('Med formler'!C28&lt;&gt;0,'Med formler'!C28," ")</f>
        <v>12519</v>
      </c>
      <c r="D27" s="564" t="str">
        <f>IF('Med formler'!D28:G28&lt;&gt;0,'Med formler'!D28:G28," ")</f>
        <v>Rene Bach</v>
      </c>
      <c r="E27" s="565"/>
      <c r="F27" s="565"/>
      <c r="G27" s="566"/>
      <c r="H27" s="570" t="str">
        <f>IF('Med formler'!H28&lt;&gt;0,'Med formler'!H28," ")</f>
        <v>VSK</v>
      </c>
      <c r="I27" s="158">
        <v>1</v>
      </c>
      <c r="J27" s="501"/>
      <c r="K27" s="511"/>
      <c r="L27" s="512"/>
      <c r="M27" s="501"/>
      <c r="N27" s="511"/>
      <c r="O27" s="512"/>
      <c r="P27" s="501"/>
      <c r="Q27" s="452"/>
      <c r="R27" s="453"/>
      <c r="S27" s="497"/>
      <c r="T27" s="495"/>
      <c r="U27" s="451"/>
      <c r="V27" s="453"/>
      <c r="W27" s="451"/>
      <c r="X27" s="452"/>
      <c r="Y27" s="453"/>
      <c r="Z27" s="451"/>
      <c r="AA27" s="452"/>
      <c r="AB27" s="453"/>
      <c r="AC27" s="451"/>
      <c r="AD27" s="453"/>
      <c r="AE27" s="451"/>
      <c r="AF27" s="452"/>
      <c r="AG27" s="453"/>
      <c r="AH27" s="451"/>
      <c r="AI27" s="452"/>
      <c r="AJ27" s="453"/>
      <c r="AK27" s="464"/>
      <c r="AL27" s="465"/>
      <c r="AM27" s="466"/>
    </row>
    <row r="28" spans="1:39" ht="17.25" customHeight="1" thickBot="1">
      <c r="A28" s="159"/>
      <c r="B28" s="520"/>
      <c r="C28" s="563"/>
      <c r="D28" s="567"/>
      <c r="E28" s="568"/>
      <c r="F28" s="568"/>
      <c r="G28" s="569"/>
      <c r="H28" s="571"/>
      <c r="I28" s="156">
        <v>2</v>
      </c>
      <c r="J28" s="496"/>
      <c r="K28" s="515"/>
      <c r="L28" s="516"/>
      <c r="M28" s="493"/>
      <c r="N28" s="449"/>
      <c r="O28" s="450"/>
      <c r="P28" s="493"/>
      <c r="Q28" s="449"/>
      <c r="R28" s="450"/>
      <c r="S28" s="496"/>
      <c r="T28" s="450"/>
      <c r="U28" s="448"/>
      <c r="V28" s="450"/>
      <c r="W28" s="448"/>
      <c r="X28" s="449"/>
      <c r="Y28" s="450"/>
      <c r="Z28" s="448"/>
      <c r="AA28" s="449"/>
      <c r="AB28" s="450"/>
      <c r="AC28" s="448"/>
      <c r="AD28" s="450"/>
      <c r="AE28" s="448"/>
      <c r="AF28" s="449"/>
      <c r="AG28" s="450"/>
      <c r="AH28" s="475"/>
      <c r="AI28" s="476"/>
      <c r="AJ28" s="476"/>
      <c r="AK28" s="448"/>
      <c r="AL28" s="449"/>
      <c r="AM28" s="467"/>
    </row>
    <row r="29" spans="1:39" ht="17.25" customHeight="1">
      <c r="A29" s="159"/>
      <c r="B29" s="517">
        <v>11</v>
      </c>
      <c r="C29" s="572">
        <f>IF('Med formler'!C30&lt;&gt;0,'Med formler'!C30," ")</f>
        <v>16179</v>
      </c>
      <c r="D29" s="574" t="str">
        <f>IF('Med formler'!D30:G30&lt;&gt;0,'Med formler'!D30:G30," ")</f>
        <v>Johannes Kikkenborg </v>
      </c>
      <c r="E29" s="575"/>
      <c r="F29" s="575"/>
      <c r="G29" s="576"/>
      <c r="H29" s="580" t="str">
        <f>IF('Med formler'!H30&lt;&gt;0,'Med formler'!H30," ")</f>
        <v>EMS </v>
      </c>
      <c r="I29" s="158">
        <v>1</v>
      </c>
      <c r="J29" s="501"/>
      <c r="K29" s="511"/>
      <c r="L29" s="512"/>
      <c r="M29" s="501"/>
      <c r="N29" s="511"/>
      <c r="O29" s="512"/>
      <c r="P29" s="501"/>
      <c r="Q29" s="452"/>
      <c r="R29" s="453"/>
      <c r="S29" s="497"/>
      <c r="T29" s="495"/>
      <c r="U29" s="451"/>
      <c r="V29" s="453"/>
      <c r="W29" s="451"/>
      <c r="X29" s="452"/>
      <c r="Y29" s="453"/>
      <c r="Z29" s="451"/>
      <c r="AA29" s="452"/>
      <c r="AB29" s="453"/>
      <c r="AC29" s="451"/>
      <c r="AD29" s="453"/>
      <c r="AE29" s="451"/>
      <c r="AF29" s="452"/>
      <c r="AG29" s="453"/>
      <c r="AH29" s="451"/>
      <c r="AI29" s="452"/>
      <c r="AJ29" s="453"/>
      <c r="AK29" s="464"/>
      <c r="AL29" s="465"/>
      <c r="AM29" s="466"/>
    </row>
    <row r="30" spans="1:39" ht="17.25" customHeight="1" thickBot="1">
      <c r="A30" s="159"/>
      <c r="B30" s="518"/>
      <c r="C30" s="573"/>
      <c r="D30" s="577"/>
      <c r="E30" s="578"/>
      <c r="F30" s="578"/>
      <c r="G30" s="579"/>
      <c r="H30" s="581"/>
      <c r="I30" s="156">
        <v>2</v>
      </c>
      <c r="J30" s="496"/>
      <c r="K30" s="515"/>
      <c r="L30" s="516"/>
      <c r="M30" s="493"/>
      <c r="N30" s="449"/>
      <c r="O30" s="450"/>
      <c r="P30" s="496"/>
      <c r="Q30" s="449"/>
      <c r="R30" s="450"/>
      <c r="S30" s="496"/>
      <c r="T30" s="450"/>
      <c r="U30" s="448"/>
      <c r="V30" s="450"/>
      <c r="W30" s="448"/>
      <c r="X30" s="449"/>
      <c r="Y30" s="450"/>
      <c r="Z30" s="448"/>
      <c r="AA30" s="449"/>
      <c r="AB30" s="450"/>
      <c r="AC30" s="448"/>
      <c r="AD30" s="450"/>
      <c r="AE30" s="448"/>
      <c r="AF30" s="449"/>
      <c r="AG30" s="450"/>
      <c r="AH30" s="475"/>
      <c r="AI30" s="476"/>
      <c r="AJ30" s="476"/>
      <c r="AK30" s="448"/>
      <c r="AL30" s="449"/>
      <c r="AM30" s="467"/>
    </row>
    <row r="31" spans="1:39" ht="17.25" customHeight="1">
      <c r="A31" s="159"/>
      <c r="B31" s="519">
        <v>12</v>
      </c>
      <c r="C31" s="562">
        <f>IF('Med formler'!C32&lt;&gt;0,'Med formler'!C32," ")</f>
        <v>20216</v>
      </c>
      <c r="D31" s="564" t="str">
        <f>IF('Med formler'!D32:G32&lt;&gt;0,'Med formler'!D32:G32," ")</f>
        <v>Mikkel Michelsen </v>
      </c>
      <c r="E31" s="565"/>
      <c r="F31" s="565"/>
      <c r="G31" s="566"/>
      <c r="H31" s="570" t="str">
        <f>IF('Med formler'!H32&lt;&gt;0,'Med formler'!H32," ")</f>
        <v>SSK</v>
      </c>
      <c r="I31" s="158">
        <v>1</v>
      </c>
      <c r="J31" s="501"/>
      <c r="K31" s="511"/>
      <c r="L31" s="512"/>
      <c r="M31" s="501"/>
      <c r="N31" s="511"/>
      <c r="O31" s="512"/>
      <c r="P31" s="501"/>
      <c r="Q31" s="452"/>
      <c r="R31" s="453"/>
      <c r="S31" s="497"/>
      <c r="T31" s="495"/>
      <c r="U31" s="451"/>
      <c r="V31" s="453"/>
      <c r="W31" s="451"/>
      <c r="X31" s="452"/>
      <c r="Y31" s="453"/>
      <c r="Z31" s="451"/>
      <c r="AA31" s="452"/>
      <c r="AB31" s="453"/>
      <c r="AC31" s="451"/>
      <c r="AD31" s="453"/>
      <c r="AE31" s="451"/>
      <c r="AF31" s="452"/>
      <c r="AG31" s="453"/>
      <c r="AH31" s="451"/>
      <c r="AI31" s="452"/>
      <c r="AJ31" s="453"/>
      <c r="AK31" s="464"/>
      <c r="AL31" s="465"/>
      <c r="AM31" s="466"/>
    </row>
    <row r="32" spans="1:39" ht="17.25" customHeight="1" thickBot="1">
      <c r="A32" s="159"/>
      <c r="B32" s="520"/>
      <c r="C32" s="563"/>
      <c r="D32" s="567"/>
      <c r="E32" s="568"/>
      <c r="F32" s="568"/>
      <c r="G32" s="569"/>
      <c r="H32" s="571"/>
      <c r="I32" s="156">
        <v>2</v>
      </c>
      <c r="J32" s="496"/>
      <c r="K32" s="515"/>
      <c r="L32" s="516"/>
      <c r="M32" s="493"/>
      <c r="N32" s="449"/>
      <c r="O32" s="450"/>
      <c r="P32" s="496"/>
      <c r="Q32" s="449"/>
      <c r="R32" s="450"/>
      <c r="S32" s="496"/>
      <c r="T32" s="450"/>
      <c r="U32" s="448"/>
      <c r="V32" s="450"/>
      <c r="W32" s="448"/>
      <c r="X32" s="449"/>
      <c r="Y32" s="450"/>
      <c r="Z32" s="448"/>
      <c r="AA32" s="449"/>
      <c r="AB32" s="450"/>
      <c r="AC32" s="448"/>
      <c r="AD32" s="450"/>
      <c r="AE32" s="448"/>
      <c r="AF32" s="449"/>
      <c r="AG32" s="450"/>
      <c r="AH32" s="475"/>
      <c r="AI32" s="476"/>
      <c r="AJ32" s="476"/>
      <c r="AK32" s="448"/>
      <c r="AL32" s="449"/>
      <c r="AM32" s="467"/>
    </row>
    <row r="33" spans="1:39" ht="17.25" customHeight="1">
      <c r="A33" s="159"/>
      <c r="B33" s="517">
        <v>13</v>
      </c>
      <c r="C33" s="572">
        <f>IF('Med formler'!C34&lt;&gt;0,'Med formler'!C34," ")</f>
        <v>7908</v>
      </c>
      <c r="D33" s="574" t="str">
        <f>IF('Med formler'!D34:G34&lt;&gt;0,'Med formler'!D34:G34," ")</f>
        <v>Leon Madsen </v>
      </c>
      <c r="E33" s="575"/>
      <c r="F33" s="575"/>
      <c r="G33" s="576"/>
      <c r="H33" s="580" t="str">
        <f>IF('Med formler'!H34&lt;&gt;0,'Med formler'!H34," ")</f>
        <v>SSK</v>
      </c>
      <c r="I33" s="158">
        <v>1</v>
      </c>
      <c r="J33" s="501"/>
      <c r="K33" s="511"/>
      <c r="L33" s="512"/>
      <c r="M33" s="501"/>
      <c r="N33" s="511"/>
      <c r="O33" s="512"/>
      <c r="P33" s="501"/>
      <c r="Q33" s="452"/>
      <c r="R33" s="453"/>
      <c r="S33" s="497"/>
      <c r="T33" s="495"/>
      <c r="U33" s="451"/>
      <c r="V33" s="453"/>
      <c r="W33" s="451"/>
      <c r="X33" s="452"/>
      <c r="Y33" s="453"/>
      <c r="Z33" s="451"/>
      <c r="AA33" s="452"/>
      <c r="AB33" s="453"/>
      <c r="AC33" s="451"/>
      <c r="AD33" s="453"/>
      <c r="AE33" s="451"/>
      <c r="AF33" s="452"/>
      <c r="AG33" s="453"/>
      <c r="AH33" s="451"/>
      <c r="AI33" s="452"/>
      <c r="AJ33" s="453"/>
      <c r="AK33" s="464"/>
      <c r="AL33" s="465"/>
      <c r="AM33" s="466"/>
    </row>
    <row r="34" spans="1:39" ht="17.25" customHeight="1" thickBot="1">
      <c r="A34" s="159"/>
      <c r="B34" s="518"/>
      <c r="C34" s="573"/>
      <c r="D34" s="577"/>
      <c r="E34" s="578"/>
      <c r="F34" s="578"/>
      <c r="G34" s="579"/>
      <c r="H34" s="581"/>
      <c r="I34" s="156">
        <v>2</v>
      </c>
      <c r="J34" s="496"/>
      <c r="K34" s="515"/>
      <c r="L34" s="516"/>
      <c r="M34" s="496"/>
      <c r="N34" s="449"/>
      <c r="O34" s="450"/>
      <c r="P34" s="496"/>
      <c r="Q34" s="449"/>
      <c r="R34" s="450"/>
      <c r="S34" s="496"/>
      <c r="T34" s="450"/>
      <c r="U34" s="448"/>
      <c r="V34" s="450"/>
      <c r="W34" s="448"/>
      <c r="X34" s="449"/>
      <c r="Y34" s="450"/>
      <c r="Z34" s="448"/>
      <c r="AA34" s="449"/>
      <c r="AB34" s="450"/>
      <c r="AC34" s="448"/>
      <c r="AD34" s="450"/>
      <c r="AE34" s="448"/>
      <c r="AF34" s="449"/>
      <c r="AG34" s="450"/>
      <c r="AH34" s="475"/>
      <c r="AI34" s="476"/>
      <c r="AJ34" s="476"/>
      <c r="AK34" s="448"/>
      <c r="AL34" s="449"/>
      <c r="AM34" s="467"/>
    </row>
    <row r="35" spans="1:39" ht="17.25" customHeight="1">
      <c r="A35" s="159"/>
      <c r="B35" s="519">
        <v>14</v>
      </c>
      <c r="C35" s="562">
        <f>IF('Med formler'!C36&lt;&gt;0,'Med formler'!C36," ")</f>
        <v>22226</v>
      </c>
      <c r="D35" s="564" t="str">
        <f>IF('Med formler'!D36:G36&lt;&gt;0,'Med formler'!D36:G36," ")</f>
        <v>Mikkel B Andersen </v>
      </c>
      <c r="E35" s="565"/>
      <c r="F35" s="565"/>
      <c r="G35" s="566"/>
      <c r="H35" s="570" t="str">
        <f>IF('Med formler'!H36&lt;&gt;0,'Med formler'!H36," ")</f>
        <v>BSC</v>
      </c>
      <c r="I35" s="158">
        <v>1</v>
      </c>
      <c r="J35" s="501"/>
      <c r="K35" s="511"/>
      <c r="L35" s="512"/>
      <c r="M35" s="501"/>
      <c r="N35" s="511"/>
      <c r="O35" s="512"/>
      <c r="P35" s="501"/>
      <c r="Q35" s="452"/>
      <c r="R35" s="453"/>
      <c r="S35" s="497"/>
      <c r="T35" s="495"/>
      <c r="U35" s="451"/>
      <c r="V35" s="453"/>
      <c r="W35" s="451"/>
      <c r="X35" s="452"/>
      <c r="Y35" s="453"/>
      <c r="Z35" s="451"/>
      <c r="AA35" s="452"/>
      <c r="AB35" s="453"/>
      <c r="AC35" s="451"/>
      <c r="AD35" s="453"/>
      <c r="AE35" s="451"/>
      <c r="AF35" s="452"/>
      <c r="AG35" s="453"/>
      <c r="AH35" s="451"/>
      <c r="AI35" s="452"/>
      <c r="AJ35" s="453"/>
      <c r="AK35" s="464"/>
      <c r="AL35" s="465"/>
      <c r="AM35" s="466"/>
    </row>
    <row r="36" spans="1:39" ht="17.25" customHeight="1" thickBot="1">
      <c r="A36" s="159"/>
      <c r="B36" s="520"/>
      <c r="C36" s="563"/>
      <c r="D36" s="567"/>
      <c r="E36" s="568"/>
      <c r="F36" s="568"/>
      <c r="G36" s="569"/>
      <c r="H36" s="571"/>
      <c r="I36" s="156">
        <v>2</v>
      </c>
      <c r="J36" s="496"/>
      <c r="K36" s="515"/>
      <c r="L36" s="516"/>
      <c r="M36" s="496"/>
      <c r="N36" s="449"/>
      <c r="O36" s="450"/>
      <c r="P36" s="493"/>
      <c r="Q36" s="449"/>
      <c r="R36" s="450"/>
      <c r="S36" s="496"/>
      <c r="T36" s="450"/>
      <c r="U36" s="448"/>
      <c r="V36" s="450"/>
      <c r="W36" s="448"/>
      <c r="X36" s="449"/>
      <c r="Y36" s="450"/>
      <c r="Z36" s="448"/>
      <c r="AA36" s="449"/>
      <c r="AB36" s="450"/>
      <c r="AC36" s="448"/>
      <c r="AD36" s="450"/>
      <c r="AE36" s="448"/>
      <c r="AF36" s="449"/>
      <c r="AG36" s="450"/>
      <c r="AH36" s="475"/>
      <c r="AI36" s="476"/>
      <c r="AJ36" s="476"/>
      <c r="AK36" s="448"/>
      <c r="AL36" s="449"/>
      <c r="AM36" s="467"/>
    </row>
    <row r="37" spans="1:39" ht="17.25" customHeight="1">
      <c r="A37" s="159"/>
      <c r="B37" s="517">
        <v>15</v>
      </c>
      <c r="C37" s="572">
        <f>IF('Med formler'!C38&lt;&gt;0,'Med formler'!C38," ")</f>
        <v>12169</v>
      </c>
      <c r="D37" s="574" t="str">
        <f>IF('Med formler'!D38:G38&lt;&gt;0,'Med formler'!D38:G38," ")</f>
        <v>Nicolai Klindt</v>
      </c>
      <c r="E37" s="575"/>
      <c r="F37" s="575"/>
      <c r="G37" s="576"/>
      <c r="H37" s="580" t="str">
        <f>IF('Med formler'!H38&lt;&gt;0,'Med formler'!H38," ")</f>
        <v>OSC</v>
      </c>
      <c r="I37" s="158">
        <v>1</v>
      </c>
      <c r="J37" s="501"/>
      <c r="K37" s="511"/>
      <c r="L37" s="512"/>
      <c r="M37" s="501"/>
      <c r="N37" s="511"/>
      <c r="O37" s="512"/>
      <c r="P37" s="501"/>
      <c r="Q37" s="452"/>
      <c r="R37" s="453"/>
      <c r="S37" s="497"/>
      <c r="T37" s="495"/>
      <c r="U37" s="451"/>
      <c r="V37" s="453"/>
      <c r="W37" s="451"/>
      <c r="X37" s="452"/>
      <c r="Y37" s="453"/>
      <c r="Z37" s="451"/>
      <c r="AA37" s="452"/>
      <c r="AB37" s="453"/>
      <c r="AC37" s="451"/>
      <c r="AD37" s="453"/>
      <c r="AE37" s="451"/>
      <c r="AF37" s="452"/>
      <c r="AG37" s="453"/>
      <c r="AH37" s="451"/>
      <c r="AI37" s="452"/>
      <c r="AJ37" s="453"/>
      <c r="AK37" s="464"/>
      <c r="AL37" s="465"/>
      <c r="AM37" s="466"/>
    </row>
    <row r="38" spans="1:39" ht="17.25" customHeight="1" thickBot="1">
      <c r="A38" s="159"/>
      <c r="B38" s="518"/>
      <c r="C38" s="573"/>
      <c r="D38" s="577"/>
      <c r="E38" s="578"/>
      <c r="F38" s="578"/>
      <c r="G38" s="579"/>
      <c r="H38" s="581"/>
      <c r="I38" s="156">
        <v>2</v>
      </c>
      <c r="J38" s="496"/>
      <c r="K38" s="515"/>
      <c r="L38" s="516"/>
      <c r="M38" s="496"/>
      <c r="N38" s="449"/>
      <c r="O38" s="450"/>
      <c r="P38" s="496"/>
      <c r="Q38" s="449"/>
      <c r="R38" s="450"/>
      <c r="S38" s="496"/>
      <c r="T38" s="450"/>
      <c r="U38" s="448"/>
      <c r="V38" s="450"/>
      <c r="W38" s="448"/>
      <c r="X38" s="449"/>
      <c r="Y38" s="450"/>
      <c r="Z38" s="448"/>
      <c r="AA38" s="449"/>
      <c r="AB38" s="450"/>
      <c r="AC38" s="448"/>
      <c r="AD38" s="450"/>
      <c r="AE38" s="448"/>
      <c r="AF38" s="449"/>
      <c r="AG38" s="450"/>
      <c r="AH38" s="475"/>
      <c r="AI38" s="476"/>
      <c r="AJ38" s="476"/>
      <c r="AK38" s="448"/>
      <c r="AL38" s="449"/>
      <c r="AM38" s="467"/>
    </row>
    <row r="39" spans="1:39" ht="17.25" customHeight="1">
      <c r="A39" s="159"/>
      <c r="B39" s="519">
        <v>16</v>
      </c>
      <c r="C39" s="562">
        <f>IF('Med formler'!C40&lt;&gt;0,'Med formler'!C40," ")</f>
        <v>17144</v>
      </c>
      <c r="D39" s="564" t="str">
        <f>IF('Med formler'!D40:G40&lt;&gt;0,'Med formler'!D40:G40," ")</f>
        <v>Mikkel Bech Jensen </v>
      </c>
      <c r="E39" s="565"/>
      <c r="F39" s="565"/>
      <c r="G39" s="566"/>
      <c r="H39" s="570" t="str">
        <f>IF('Med formler'!H40&lt;&gt;0,'Med formler'!H40," ")</f>
        <v>MSM</v>
      </c>
      <c r="I39" s="158">
        <v>1</v>
      </c>
      <c r="J39" s="501"/>
      <c r="K39" s="511"/>
      <c r="L39" s="512"/>
      <c r="M39" s="501"/>
      <c r="N39" s="511"/>
      <c r="O39" s="512"/>
      <c r="P39" s="501"/>
      <c r="Q39" s="452"/>
      <c r="R39" s="453"/>
      <c r="S39" s="497"/>
      <c r="T39" s="495"/>
      <c r="U39" s="451"/>
      <c r="V39" s="453"/>
      <c r="W39" s="451"/>
      <c r="X39" s="452"/>
      <c r="Y39" s="453"/>
      <c r="Z39" s="451"/>
      <c r="AA39" s="452"/>
      <c r="AB39" s="453"/>
      <c r="AC39" s="451"/>
      <c r="AD39" s="453"/>
      <c r="AE39" s="451"/>
      <c r="AF39" s="452"/>
      <c r="AG39" s="453"/>
      <c r="AH39" s="451"/>
      <c r="AI39" s="452"/>
      <c r="AJ39" s="453"/>
      <c r="AK39" s="464"/>
      <c r="AL39" s="465"/>
      <c r="AM39" s="466"/>
    </row>
    <row r="40" spans="1:39" ht="17.25" customHeight="1" thickBot="1">
      <c r="A40" s="159"/>
      <c r="B40" s="520"/>
      <c r="C40" s="563"/>
      <c r="D40" s="567"/>
      <c r="E40" s="568"/>
      <c r="F40" s="568"/>
      <c r="G40" s="569"/>
      <c r="H40" s="571"/>
      <c r="I40" s="156">
        <v>2</v>
      </c>
      <c r="J40" s="493"/>
      <c r="K40" s="513"/>
      <c r="L40" s="514"/>
      <c r="M40" s="493"/>
      <c r="N40" s="513"/>
      <c r="O40" s="514"/>
      <c r="P40" s="493"/>
      <c r="Q40" s="449"/>
      <c r="R40" s="450"/>
      <c r="S40" s="493"/>
      <c r="T40" s="450"/>
      <c r="U40" s="448"/>
      <c r="V40" s="450"/>
      <c r="W40" s="448"/>
      <c r="X40" s="449"/>
      <c r="Y40" s="450"/>
      <c r="Z40" s="448"/>
      <c r="AA40" s="449"/>
      <c r="AB40" s="450"/>
      <c r="AC40" s="448"/>
      <c r="AD40" s="450"/>
      <c r="AE40" s="448"/>
      <c r="AF40" s="449"/>
      <c r="AG40" s="450"/>
      <c r="AH40" s="475"/>
      <c r="AI40" s="476"/>
      <c r="AJ40" s="476"/>
      <c r="AK40" s="448"/>
      <c r="AL40" s="449"/>
      <c r="AM40" s="467"/>
    </row>
    <row r="41" spans="1:39" ht="17.25" customHeight="1">
      <c r="A41" s="159"/>
      <c r="B41" s="144"/>
      <c r="C41" s="572">
        <f>IF('Med formler'!C42&lt;&gt;0,'Med formler'!C42," ")</f>
        <v>17851</v>
      </c>
      <c r="D41" s="574" t="str">
        <f>IF('Med formler'!D42:G42&lt;&gt;0,'Med formler'!D42:G42," ")</f>
        <v>Dennis L Pedersen </v>
      </c>
      <c r="E41" s="575"/>
      <c r="F41" s="575"/>
      <c r="G41" s="576"/>
      <c r="H41" s="580" t="str">
        <f>IF('Med formler'!H42&lt;&gt;0,'Med formler'!H42," ")</f>
        <v>HSK</v>
      </c>
      <c r="I41" s="160">
        <v>1</v>
      </c>
      <c r="J41" s="502"/>
      <c r="K41" s="503"/>
      <c r="L41" s="504"/>
      <c r="M41" s="502"/>
      <c r="N41" s="503"/>
      <c r="O41" s="504"/>
      <c r="P41" s="502"/>
      <c r="Q41" s="452"/>
      <c r="R41" s="453"/>
      <c r="S41" s="494"/>
      <c r="T41" s="495"/>
      <c r="U41" s="451"/>
      <c r="V41" s="453"/>
      <c r="W41" s="451"/>
      <c r="X41" s="452"/>
      <c r="Y41" s="453"/>
      <c r="Z41" s="451"/>
      <c r="AA41" s="452"/>
      <c r="AB41" s="453"/>
      <c r="AC41" s="451"/>
      <c r="AD41" s="453"/>
      <c r="AE41" s="451"/>
      <c r="AF41" s="452"/>
      <c r="AG41" s="453"/>
      <c r="AH41" s="451"/>
      <c r="AI41" s="452"/>
      <c r="AJ41" s="453"/>
      <c r="AK41" s="464"/>
      <c r="AL41" s="465"/>
      <c r="AM41" s="466"/>
    </row>
    <row r="42" spans="1:39" ht="17.25" customHeight="1" thickBot="1">
      <c r="A42" s="159"/>
      <c r="B42" s="145">
        <v>17</v>
      </c>
      <c r="C42" s="573"/>
      <c r="D42" s="577"/>
      <c r="E42" s="578"/>
      <c r="F42" s="578"/>
      <c r="G42" s="579"/>
      <c r="H42" s="581"/>
      <c r="I42" s="161">
        <v>2</v>
      </c>
      <c r="J42" s="490"/>
      <c r="K42" s="505"/>
      <c r="L42" s="506"/>
      <c r="M42" s="490"/>
      <c r="N42" s="505"/>
      <c r="O42" s="506"/>
      <c r="P42" s="490"/>
      <c r="Q42" s="449"/>
      <c r="R42" s="450"/>
      <c r="S42" s="490"/>
      <c r="T42" s="450"/>
      <c r="U42" s="448"/>
      <c r="V42" s="450"/>
      <c r="W42" s="448"/>
      <c r="X42" s="449"/>
      <c r="Y42" s="450"/>
      <c r="Z42" s="448"/>
      <c r="AA42" s="449"/>
      <c r="AB42" s="450"/>
      <c r="AC42" s="448"/>
      <c r="AD42" s="450"/>
      <c r="AE42" s="448"/>
      <c r="AF42" s="449"/>
      <c r="AG42" s="450"/>
      <c r="AH42" s="475"/>
      <c r="AI42" s="476"/>
      <c r="AJ42" s="476"/>
      <c r="AK42" s="448"/>
      <c r="AL42" s="449"/>
      <c r="AM42" s="467"/>
    </row>
    <row r="43" spans="1:39" ht="17.25" customHeight="1">
      <c r="A43" s="146"/>
      <c r="B43" s="519">
        <v>18</v>
      </c>
      <c r="C43" s="562">
        <f>IF('Med formler'!C44&lt;&gt;0,'Med formler'!C44," ")</f>
        <v>32193</v>
      </c>
      <c r="D43" s="564" t="str">
        <f>IF('Med formler'!D44:G44&lt;&gt;0,'Med formler'!D44:G44," ")</f>
        <v>Peter Karger</v>
      </c>
      <c r="E43" s="565"/>
      <c r="F43" s="565"/>
      <c r="G43" s="566"/>
      <c r="H43" s="570" t="str">
        <f>IF('Med formler'!H44&lt;&gt;0,'Med formler'!H44," ")</f>
        <v>VSK</v>
      </c>
      <c r="I43" s="158">
        <v>1</v>
      </c>
      <c r="J43" s="502"/>
      <c r="K43" s="503"/>
      <c r="L43" s="504"/>
      <c r="M43" s="502"/>
      <c r="N43" s="503"/>
      <c r="O43" s="504"/>
      <c r="P43" s="502"/>
      <c r="Q43" s="503"/>
      <c r="R43" s="504"/>
      <c r="S43" s="494"/>
      <c r="T43" s="495"/>
      <c r="U43" s="451"/>
      <c r="V43" s="453"/>
      <c r="W43" s="451"/>
      <c r="X43" s="452"/>
      <c r="Y43" s="453"/>
      <c r="Z43" s="451"/>
      <c r="AA43" s="452"/>
      <c r="AB43" s="453"/>
      <c r="AC43" s="451"/>
      <c r="AD43" s="453"/>
      <c r="AE43" s="451"/>
      <c r="AF43" s="452"/>
      <c r="AG43" s="453"/>
      <c r="AH43" s="451"/>
      <c r="AI43" s="452"/>
      <c r="AJ43" s="453"/>
      <c r="AK43" s="464"/>
      <c r="AL43" s="465"/>
      <c r="AM43" s="466"/>
    </row>
    <row r="44" spans="1:39" ht="17.25" customHeight="1" thickBot="1">
      <c r="A44" s="146"/>
      <c r="B44" s="522"/>
      <c r="C44" s="563"/>
      <c r="D44" s="567"/>
      <c r="E44" s="568"/>
      <c r="F44" s="568"/>
      <c r="G44" s="569"/>
      <c r="H44" s="571"/>
      <c r="I44" s="156">
        <v>2</v>
      </c>
      <c r="J44" s="490"/>
      <c r="K44" s="505"/>
      <c r="L44" s="506"/>
      <c r="M44" s="490"/>
      <c r="N44" s="505"/>
      <c r="O44" s="506"/>
      <c r="P44" s="490"/>
      <c r="Q44" s="505"/>
      <c r="R44" s="506"/>
      <c r="S44" s="490"/>
      <c r="T44" s="450"/>
      <c r="U44" s="448"/>
      <c r="V44" s="450"/>
      <c r="W44" s="448"/>
      <c r="X44" s="449"/>
      <c r="Y44" s="450"/>
      <c r="Z44" s="448"/>
      <c r="AA44" s="449"/>
      <c r="AB44" s="450"/>
      <c r="AC44" s="448"/>
      <c r="AD44" s="450"/>
      <c r="AE44" s="448"/>
      <c r="AF44" s="449"/>
      <c r="AG44" s="450"/>
      <c r="AH44" s="448"/>
      <c r="AI44" s="449"/>
      <c r="AJ44" s="449"/>
      <c r="AK44" s="448"/>
      <c r="AL44" s="449"/>
      <c r="AM44" s="467"/>
    </row>
    <row r="45" spans="1:39" ht="18">
      <c r="A45" s="146"/>
      <c r="B45" s="162"/>
      <c r="C45" s="163"/>
      <c r="D45" s="164"/>
      <c r="E45" s="159"/>
      <c r="F45" s="159"/>
      <c r="G45" s="159"/>
      <c r="H45" s="159"/>
      <c r="I45" s="159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</row>
    <row r="46" spans="1:39" ht="18">
      <c r="A46" s="146"/>
      <c r="B46" s="162"/>
      <c r="C46" s="460" t="s">
        <v>44</v>
      </c>
      <c r="D46" s="461"/>
      <c r="E46" s="461"/>
      <c r="F46" s="559" t="s">
        <v>4</v>
      </c>
      <c r="G46" s="559"/>
      <c r="H46" s="559"/>
      <c r="I46" s="559"/>
      <c r="J46" s="559"/>
      <c r="K46" s="559"/>
      <c r="L46" s="559"/>
      <c r="M46" s="559"/>
      <c r="N46" s="559"/>
      <c r="O46" s="559"/>
      <c r="P46" s="146"/>
      <c r="Q46" s="460" t="s">
        <v>10</v>
      </c>
      <c r="R46" s="461"/>
      <c r="S46" s="462" t="s">
        <v>4</v>
      </c>
      <c r="T46" s="462"/>
      <c r="U46" s="462"/>
      <c r="V46" s="462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</row>
    <row r="47" spans="1:39" ht="15">
      <c r="A47" s="146"/>
      <c r="B47" s="146"/>
      <c r="C47" s="461"/>
      <c r="D47" s="461"/>
      <c r="E47" s="461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159"/>
      <c r="Q47" s="461"/>
      <c r="R47" s="461"/>
      <c r="S47" s="463"/>
      <c r="T47" s="463"/>
      <c r="U47" s="463"/>
      <c r="V47" s="463"/>
      <c r="W47" s="146"/>
      <c r="X47" s="146"/>
      <c r="Y47" s="146"/>
      <c r="Z47" s="146"/>
      <c r="AA47" s="146"/>
      <c r="AB47" s="146"/>
      <c r="AC47" s="146"/>
      <c r="AD47" s="164" t="s">
        <v>45</v>
      </c>
      <c r="AE47" s="164"/>
      <c r="AF47" s="164"/>
      <c r="AG47" s="164"/>
      <c r="AH47" s="146"/>
      <c r="AI47" s="146"/>
      <c r="AJ47" s="146"/>
      <c r="AK47" s="146"/>
      <c r="AL47" s="146"/>
      <c r="AM47" s="146"/>
    </row>
    <row r="48" spans="1:39" ht="15.75">
      <c r="A48" s="146"/>
      <c r="B48" s="165"/>
      <c r="C48" s="146"/>
      <c r="D48" s="146"/>
      <c r="E48" s="146"/>
      <c r="F48" s="159"/>
      <c r="G48" s="159"/>
      <c r="H48" s="159"/>
      <c r="I48" s="159"/>
      <c r="J48" s="146"/>
      <c r="K48" s="146"/>
      <c r="L48" s="146"/>
      <c r="M48" s="159"/>
      <c r="N48" s="146"/>
      <c r="O48" s="146"/>
      <c r="P48" s="146"/>
      <c r="Q48" s="146"/>
      <c r="R48" s="159"/>
      <c r="S48" s="159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</row>
  </sheetData>
  <sheetProtection password="CA2D" sheet="1" objects="1" scenarios="1"/>
  <mergeCells count="502">
    <mergeCell ref="J44:L44"/>
    <mergeCell ref="C9:C10"/>
    <mergeCell ref="C11:C12"/>
    <mergeCell ref="D11:G12"/>
    <mergeCell ref="H11:H12"/>
    <mergeCell ref="D9:G10"/>
    <mergeCell ref="H9:H10"/>
    <mergeCell ref="J43:L43"/>
    <mergeCell ref="C13:C14"/>
    <mergeCell ref="D13:G14"/>
    <mergeCell ref="H13:H14"/>
    <mergeCell ref="J42:L42"/>
    <mergeCell ref="C15:C16"/>
    <mergeCell ref="D15:G16"/>
    <mergeCell ref="H15:H16"/>
    <mergeCell ref="J41:L41"/>
    <mergeCell ref="C17:C18"/>
    <mergeCell ref="D17:G18"/>
    <mergeCell ref="H17:H18"/>
    <mergeCell ref="H21:H22"/>
    <mergeCell ref="J40:L40"/>
    <mergeCell ref="C19:C20"/>
    <mergeCell ref="D19:G20"/>
    <mergeCell ref="H19:H20"/>
    <mergeCell ref="J39:L39"/>
    <mergeCell ref="H23:H24"/>
    <mergeCell ref="H27:H28"/>
    <mergeCell ref="J38:L38"/>
    <mergeCell ref="H25:H26"/>
    <mergeCell ref="D31:G32"/>
    <mergeCell ref="C21:C22"/>
    <mergeCell ref="D21:G22"/>
    <mergeCell ref="C23:C24"/>
    <mergeCell ref="D23:G24"/>
    <mergeCell ref="C27:C28"/>
    <mergeCell ref="D27:G28"/>
    <mergeCell ref="C25:C26"/>
    <mergeCell ref="D25:G26"/>
    <mergeCell ref="H37:H38"/>
    <mergeCell ref="D35:G36"/>
    <mergeCell ref="H35:H36"/>
    <mergeCell ref="B27:B28"/>
    <mergeCell ref="B29:B30"/>
    <mergeCell ref="B35:B36"/>
    <mergeCell ref="C31:C32"/>
    <mergeCell ref="H31:H32"/>
    <mergeCell ref="J37:L37"/>
    <mergeCell ref="J32:L32"/>
    <mergeCell ref="J31:L31"/>
    <mergeCell ref="J33:L33"/>
    <mergeCell ref="C35:C36"/>
    <mergeCell ref="H33:H34"/>
    <mergeCell ref="C37:C38"/>
    <mergeCell ref="C33:C34"/>
    <mergeCell ref="D33:G34"/>
    <mergeCell ref="D37:G38"/>
    <mergeCell ref="J24:L24"/>
    <mergeCell ref="J25:L25"/>
    <mergeCell ref="J26:L26"/>
    <mergeCell ref="B31:B32"/>
    <mergeCell ref="B33:B34"/>
    <mergeCell ref="C29:C30"/>
    <mergeCell ref="D29:G30"/>
    <mergeCell ref="H29:H30"/>
    <mergeCell ref="C39:C40"/>
    <mergeCell ref="D39:G40"/>
    <mergeCell ref="H39:H40"/>
    <mergeCell ref="J27:L27"/>
    <mergeCell ref="J28:L28"/>
    <mergeCell ref="J29:L29"/>
    <mergeCell ref="J30:L30"/>
    <mergeCell ref="J34:L34"/>
    <mergeCell ref="J35:L35"/>
    <mergeCell ref="J36:L36"/>
    <mergeCell ref="J17:L17"/>
    <mergeCell ref="J18:L18"/>
    <mergeCell ref="J19:L19"/>
    <mergeCell ref="C41:C42"/>
    <mergeCell ref="D41:G42"/>
    <mergeCell ref="H41:H42"/>
    <mergeCell ref="J20:L20"/>
    <mergeCell ref="J21:L21"/>
    <mergeCell ref="J22:L22"/>
    <mergeCell ref="J23:L23"/>
    <mergeCell ref="C46:E47"/>
    <mergeCell ref="F46:O47"/>
    <mergeCell ref="J9:L9"/>
    <mergeCell ref="J10:L10"/>
    <mergeCell ref="J11:L11"/>
    <mergeCell ref="J12:L12"/>
    <mergeCell ref="C43:C44"/>
    <mergeCell ref="D43:G44"/>
    <mergeCell ref="H43:H44"/>
    <mergeCell ref="J13:L13"/>
    <mergeCell ref="P7:R7"/>
    <mergeCell ref="P8:R8"/>
    <mergeCell ref="B2:G6"/>
    <mergeCell ref="J2:AB3"/>
    <mergeCell ref="H4:I5"/>
    <mergeCell ref="J4:O5"/>
    <mergeCell ref="P4:Q5"/>
    <mergeCell ref="R4:X5"/>
    <mergeCell ref="Y4:Z5"/>
    <mergeCell ref="AA4:AC5"/>
    <mergeCell ref="D7:G8"/>
    <mergeCell ref="B9:B10"/>
    <mergeCell ref="H7:H8"/>
    <mergeCell ref="I7:I8"/>
    <mergeCell ref="J7:L8"/>
    <mergeCell ref="M7:O7"/>
    <mergeCell ref="M8:O8"/>
    <mergeCell ref="M9:O9"/>
    <mergeCell ref="M10:O10"/>
    <mergeCell ref="B43:B44"/>
    <mergeCell ref="C7:C8"/>
    <mergeCell ref="B7:B8"/>
    <mergeCell ref="B19:B20"/>
    <mergeCell ref="B21:B22"/>
    <mergeCell ref="B23:B24"/>
    <mergeCell ref="B25:B26"/>
    <mergeCell ref="B11:B12"/>
    <mergeCell ref="B13:B14"/>
    <mergeCell ref="B15:B16"/>
    <mergeCell ref="M11:O11"/>
    <mergeCell ref="M12:O12"/>
    <mergeCell ref="B37:B38"/>
    <mergeCell ref="B39:B40"/>
    <mergeCell ref="B17:B18"/>
    <mergeCell ref="J14:L14"/>
    <mergeCell ref="J15:L15"/>
    <mergeCell ref="J16:L16"/>
    <mergeCell ref="M17:O17"/>
    <mergeCell ref="M18:O18"/>
    <mergeCell ref="M19:O19"/>
    <mergeCell ref="M20:O20"/>
    <mergeCell ref="M13:O13"/>
    <mergeCell ref="M14:O14"/>
    <mergeCell ref="M15:O15"/>
    <mergeCell ref="M16:O16"/>
    <mergeCell ref="M25:O25"/>
    <mergeCell ref="M26:O26"/>
    <mergeCell ref="M27:O27"/>
    <mergeCell ref="M28:O28"/>
    <mergeCell ref="M21:O21"/>
    <mergeCell ref="M22:O22"/>
    <mergeCell ref="M23:O23"/>
    <mergeCell ref="M24:O24"/>
    <mergeCell ref="M33:O33"/>
    <mergeCell ref="M34:O34"/>
    <mergeCell ref="M35:O35"/>
    <mergeCell ref="M36:O36"/>
    <mergeCell ref="M29:O29"/>
    <mergeCell ref="M30:O30"/>
    <mergeCell ref="M31:O31"/>
    <mergeCell ref="M32:O32"/>
    <mergeCell ref="M41:O41"/>
    <mergeCell ref="M42:O42"/>
    <mergeCell ref="M43:O43"/>
    <mergeCell ref="M44:O44"/>
    <mergeCell ref="M37:O37"/>
    <mergeCell ref="M38:O38"/>
    <mergeCell ref="M39:O39"/>
    <mergeCell ref="M40:O40"/>
    <mergeCell ref="P13:R13"/>
    <mergeCell ref="P14:R14"/>
    <mergeCell ref="P15:R15"/>
    <mergeCell ref="P16:R16"/>
    <mergeCell ref="P9:R9"/>
    <mergeCell ref="P10:R10"/>
    <mergeCell ref="P11:R11"/>
    <mergeCell ref="P12:R12"/>
    <mergeCell ref="P21:R21"/>
    <mergeCell ref="P22:R22"/>
    <mergeCell ref="P23:R23"/>
    <mergeCell ref="P24:R24"/>
    <mergeCell ref="P17:R17"/>
    <mergeCell ref="P18:R18"/>
    <mergeCell ref="P19:R19"/>
    <mergeCell ref="P20:R20"/>
    <mergeCell ref="P29:R29"/>
    <mergeCell ref="P30:R30"/>
    <mergeCell ref="P31:R31"/>
    <mergeCell ref="P32:R32"/>
    <mergeCell ref="P25:R25"/>
    <mergeCell ref="P26:R26"/>
    <mergeCell ref="P27:R27"/>
    <mergeCell ref="P28:R28"/>
    <mergeCell ref="P43:R43"/>
    <mergeCell ref="P44:R44"/>
    <mergeCell ref="P37:R37"/>
    <mergeCell ref="P38:R38"/>
    <mergeCell ref="P39:R39"/>
    <mergeCell ref="P40:R40"/>
    <mergeCell ref="S7:T8"/>
    <mergeCell ref="S9:T9"/>
    <mergeCell ref="S10:T10"/>
    <mergeCell ref="S11:T11"/>
    <mergeCell ref="P41:R41"/>
    <mergeCell ref="P42:R42"/>
    <mergeCell ref="P33:R33"/>
    <mergeCell ref="P34:R34"/>
    <mergeCell ref="P35:R35"/>
    <mergeCell ref="P36:R36"/>
    <mergeCell ref="S16:T16"/>
    <mergeCell ref="S17:T17"/>
    <mergeCell ref="S18:T18"/>
    <mergeCell ref="S19:T19"/>
    <mergeCell ref="S12:T12"/>
    <mergeCell ref="S13:T13"/>
    <mergeCell ref="S14:T14"/>
    <mergeCell ref="S15:T15"/>
    <mergeCell ref="S24:T24"/>
    <mergeCell ref="S25:T25"/>
    <mergeCell ref="S26:T26"/>
    <mergeCell ref="S27:T27"/>
    <mergeCell ref="S20:T20"/>
    <mergeCell ref="S21:T21"/>
    <mergeCell ref="S22:T22"/>
    <mergeCell ref="S23:T23"/>
    <mergeCell ref="S32:T32"/>
    <mergeCell ref="S33:T33"/>
    <mergeCell ref="S34:T34"/>
    <mergeCell ref="S35:T35"/>
    <mergeCell ref="S28:T28"/>
    <mergeCell ref="S29:T29"/>
    <mergeCell ref="S30:T30"/>
    <mergeCell ref="S31:T31"/>
    <mergeCell ref="S40:T40"/>
    <mergeCell ref="S41:T41"/>
    <mergeCell ref="S42:T42"/>
    <mergeCell ref="S43:T43"/>
    <mergeCell ref="S36:T36"/>
    <mergeCell ref="S37:T37"/>
    <mergeCell ref="S38:T38"/>
    <mergeCell ref="S39:T39"/>
    <mergeCell ref="S44:T44"/>
    <mergeCell ref="U7:V7"/>
    <mergeCell ref="U8:V8"/>
    <mergeCell ref="W7:Y7"/>
    <mergeCell ref="W8:Y8"/>
    <mergeCell ref="U11:V11"/>
    <mergeCell ref="U12:V12"/>
    <mergeCell ref="U13:V13"/>
    <mergeCell ref="U15:V15"/>
    <mergeCell ref="U17:V17"/>
    <mergeCell ref="U19:V19"/>
    <mergeCell ref="U21:V21"/>
    <mergeCell ref="U23:V23"/>
    <mergeCell ref="U25:V25"/>
    <mergeCell ref="Z7:AB7"/>
    <mergeCell ref="Z8:AB8"/>
    <mergeCell ref="U9:V9"/>
    <mergeCell ref="U10:V10"/>
    <mergeCell ref="W9:Y9"/>
    <mergeCell ref="W10:Y10"/>
    <mergeCell ref="U38:V38"/>
    <mergeCell ref="U27:V27"/>
    <mergeCell ref="U29:V29"/>
    <mergeCell ref="U31:V31"/>
    <mergeCell ref="U33:V33"/>
    <mergeCell ref="U28:V28"/>
    <mergeCell ref="U30:V30"/>
    <mergeCell ref="U32:V32"/>
    <mergeCell ref="U44:V44"/>
    <mergeCell ref="U14:V14"/>
    <mergeCell ref="U16:V16"/>
    <mergeCell ref="U43:V43"/>
    <mergeCell ref="U18:V18"/>
    <mergeCell ref="U20:V20"/>
    <mergeCell ref="U22:V22"/>
    <mergeCell ref="U24:V24"/>
    <mergeCell ref="U35:V35"/>
    <mergeCell ref="U37:V37"/>
    <mergeCell ref="W15:Y15"/>
    <mergeCell ref="W17:Y17"/>
    <mergeCell ref="W21:Y21"/>
    <mergeCell ref="W22:Y22"/>
    <mergeCell ref="U34:V34"/>
    <mergeCell ref="U42:V42"/>
    <mergeCell ref="U39:V39"/>
    <mergeCell ref="U41:V41"/>
    <mergeCell ref="U36:V36"/>
    <mergeCell ref="U40:V40"/>
    <mergeCell ref="Z17:AB17"/>
    <mergeCell ref="Z18:AB18"/>
    <mergeCell ref="Z19:AB19"/>
    <mergeCell ref="Z20:AB20"/>
    <mergeCell ref="U26:V26"/>
    <mergeCell ref="W11:Y11"/>
    <mergeCell ref="W12:Y12"/>
    <mergeCell ref="W13:Y13"/>
    <mergeCell ref="W14:Y14"/>
    <mergeCell ref="W16:Y16"/>
    <mergeCell ref="W23:Y23"/>
    <mergeCell ref="W24:Y24"/>
    <mergeCell ref="W25:Y25"/>
    <mergeCell ref="W26:Y26"/>
    <mergeCell ref="W18:Y18"/>
    <mergeCell ref="W19:Y19"/>
    <mergeCell ref="W20:Y20"/>
    <mergeCell ref="W31:Y31"/>
    <mergeCell ref="W32:Y32"/>
    <mergeCell ref="W33:Y33"/>
    <mergeCell ref="W34:Y34"/>
    <mergeCell ref="W27:Y27"/>
    <mergeCell ref="W28:Y28"/>
    <mergeCell ref="W29:Y29"/>
    <mergeCell ref="W30:Y30"/>
    <mergeCell ref="W39:Y39"/>
    <mergeCell ref="W40:Y40"/>
    <mergeCell ref="W41:Y41"/>
    <mergeCell ref="W42:Y42"/>
    <mergeCell ref="W35:Y35"/>
    <mergeCell ref="W36:Y36"/>
    <mergeCell ref="W37:Y37"/>
    <mergeCell ref="W38:Y38"/>
    <mergeCell ref="W43:Y43"/>
    <mergeCell ref="W44:Y44"/>
    <mergeCell ref="Z9:AB9"/>
    <mergeCell ref="Z10:AB10"/>
    <mergeCell ref="Z11:AB11"/>
    <mergeCell ref="Z12:AB12"/>
    <mergeCell ref="Z13:AB13"/>
    <mergeCell ref="Z14:AB14"/>
    <mergeCell ref="Z15:AB15"/>
    <mergeCell ref="Z16:AB16"/>
    <mergeCell ref="Z25:AB25"/>
    <mergeCell ref="Z26:AB26"/>
    <mergeCell ref="Z27:AB27"/>
    <mergeCell ref="Z28:AB28"/>
    <mergeCell ref="Z21:AB21"/>
    <mergeCell ref="Z22:AB22"/>
    <mergeCell ref="Z23:AB23"/>
    <mergeCell ref="Z24:AB24"/>
    <mergeCell ref="Z33:AB33"/>
    <mergeCell ref="Z34:AB34"/>
    <mergeCell ref="Z35:AB35"/>
    <mergeCell ref="Z36:AB36"/>
    <mergeCell ref="Z29:AB29"/>
    <mergeCell ref="Z30:AB30"/>
    <mergeCell ref="Z31:AB31"/>
    <mergeCell ref="Z32:AB32"/>
    <mergeCell ref="Z41:AB41"/>
    <mergeCell ref="Z42:AB42"/>
    <mergeCell ref="Z43:AB43"/>
    <mergeCell ref="Z44:AB44"/>
    <mergeCell ref="Z37:AB37"/>
    <mergeCell ref="Z38:AB38"/>
    <mergeCell ref="Z39:AB39"/>
    <mergeCell ref="Z40:AB40"/>
    <mergeCell ref="AC12:AD12"/>
    <mergeCell ref="AC13:AD13"/>
    <mergeCell ref="AC14:AD14"/>
    <mergeCell ref="AC15:AD15"/>
    <mergeCell ref="AC7:AD8"/>
    <mergeCell ref="AC9:AD9"/>
    <mergeCell ref="AC10:AD10"/>
    <mergeCell ref="AC11:AD11"/>
    <mergeCell ref="AC21:AD21"/>
    <mergeCell ref="AC22:AD22"/>
    <mergeCell ref="AC23:AD23"/>
    <mergeCell ref="AC24:AD24"/>
    <mergeCell ref="AC16:AD16"/>
    <mergeCell ref="AC18:AD18"/>
    <mergeCell ref="AC19:AD19"/>
    <mergeCell ref="AC20:AD20"/>
    <mergeCell ref="AC17:AD17"/>
    <mergeCell ref="AC29:AD29"/>
    <mergeCell ref="AC30:AD30"/>
    <mergeCell ref="AC31:AD31"/>
    <mergeCell ref="AC32:AD32"/>
    <mergeCell ref="AC25:AD25"/>
    <mergeCell ref="AC26:AD26"/>
    <mergeCell ref="AC27:AD27"/>
    <mergeCell ref="AC28:AD28"/>
    <mergeCell ref="AC33:AD33"/>
    <mergeCell ref="AC41:AD41"/>
    <mergeCell ref="AC34:AD34"/>
    <mergeCell ref="AC35:AD35"/>
    <mergeCell ref="AC36:AD36"/>
    <mergeCell ref="AC37:AD37"/>
    <mergeCell ref="AC44:AD44"/>
    <mergeCell ref="AE7:AG7"/>
    <mergeCell ref="AE8:AG8"/>
    <mergeCell ref="AH9:AJ9"/>
    <mergeCell ref="AH10:AJ10"/>
    <mergeCell ref="AH11:AJ11"/>
    <mergeCell ref="AH12:AJ12"/>
    <mergeCell ref="AC38:AD38"/>
    <mergeCell ref="AC39:AD39"/>
    <mergeCell ref="AC40:AD40"/>
    <mergeCell ref="AH17:AJ17"/>
    <mergeCell ref="AH18:AJ18"/>
    <mergeCell ref="AH19:AJ19"/>
    <mergeCell ref="AH20:AJ20"/>
    <mergeCell ref="AH13:AJ13"/>
    <mergeCell ref="AH14:AJ14"/>
    <mergeCell ref="AH15:AJ15"/>
    <mergeCell ref="AH16:AJ16"/>
    <mergeCell ref="AH25:AJ25"/>
    <mergeCell ref="AH26:AJ26"/>
    <mergeCell ref="AH27:AJ27"/>
    <mergeCell ref="AH28:AJ28"/>
    <mergeCell ref="AH21:AJ21"/>
    <mergeCell ref="AH22:AJ22"/>
    <mergeCell ref="AH23:AJ23"/>
    <mergeCell ref="AH24:AJ24"/>
    <mergeCell ref="AH34:AJ34"/>
    <mergeCell ref="AH35:AJ35"/>
    <mergeCell ref="AH36:AJ36"/>
    <mergeCell ref="AH29:AJ29"/>
    <mergeCell ref="AH30:AJ30"/>
    <mergeCell ref="AH31:AJ31"/>
    <mergeCell ref="AH32:AJ32"/>
    <mergeCell ref="AK14:AM14"/>
    <mergeCell ref="AK15:AM15"/>
    <mergeCell ref="AK16:AM16"/>
    <mergeCell ref="AH40:AJ40"/>
    <mergeCell ref="AH41:AJ41"/>
    <mergeCell ref="AH42:AJ42"/>
    <mergeCell ref="AH37:AJ37"/>
    <mergeCell ref="AH38:AJ38"/>
    <mergeCell ref="AH39:AJ39"/>
    <mergeCell ref="AH33:AJ33"/>
    <mergeCell ref="AK9:AM9"/>
    <mergeCell ref="AK10:AM10"/>
    <mergeCell ref="AK7:AM8"/>
    <mergeCell ref="AK11:AM11"/>
    <mergeCell ref="AK12:AM12"/>
    <mergeCell ref="AK13:AM13"/>
    <mergeCell ref="AK21:AM21"/>
    <mergeCell ref="AK23:AM23"/>
    <mergeCell ref="AK22:AM22"/>
    <mergeCell ref="AK24:AM24"/>
    <mergeCell ref="AK17:AM17"/>
    <mergeCell ref="AK18:AM18"/>
    <mergeCell ref="AK19:AM19"/>
    <mergeCell ref="AK20:AM20"/>
    <mergeCell ref="AK29:AM29"/>
    <mergeCell ref="AK30:AM30"/>
    <mergeCell ref="AK31:AM31"/>
    <mergeCell ref="AK32:AM32"/>
    <mergeCell ref="AK25:AM25"/>
    <mergeCell ref="AK26:AM26"/>
    <mergeCell ref="AK27:AM27"/>
    <mergeCell ref="AK28:AM28"/>
    <mergeCell ref="AK37:AM37"/>
    <mergeCell ref="AK38:AM38"/>
    <mergeCell ref="AK39:AM39"/>
    <mergeCell ref="AK40:AM40"/>
    <mergeCell ref="AK33:AM33"/>
    <mergeCell ref="AK34:AM34"/>
    <mergeCell ref="AK35:AM35"/>
    <mergeCell ref="AK36:AM36"/>
    <mergeCell ref="Q46:R47"/>
    <mergeCell ref="S46:V47"/>
    <mergeCell ref="AK41:AM41"/>
    <mergeCell ref="AK42:AM42"/>
    <mergeCell ref="AK43:AM43"/>
    <mergeCell ref="AK44:AM44"/>
    <mergeCell ref="AH44:AJ44"/>
    <mergeCell ref="AH43:AJ43"/>
    <mergeCell ref="AC42:AD42"/>
    <mergeCell ref="AC43:AD43"/>
    <mergeCell ref="AE11:AG11"/>
    <mergeCell ref="AE12:AG12"/>
    <mergeCell ref="AE13:AG13"/>
    <mergeCell ref="AE14:AG14"/>
    <mergeCell ref="AH7:AJ7"/>
    <mergeCell ref="AH8:AJ8"/>
    <mergeCell ref="AE9:AG9"/>
    <mergeCell ref="AE10:AG10"/>
    <mergeCell ref="AE19:AG19"/>
    <mergeCell ref="AE20:AG20"/>
    <mergeCell ref="AE21:AG21"/>
    <mergeCell ref="AE22:AG22"/>
    <mergeCell ref="AE15:AG15"/>
    <mergeCell ref="AE16:AG16"/>
    <mergeCell ref="AE17:AG17"/>
    <mergeCell ref="AE18:AG18"/>
    <mergeCell ref="AE27:AG27"/>
    <mergeCell ref="AE28:AG28"/>
    <mergeCell ref="AE29:AG29"/>
    <mergeCell ref="AE30:AG30"/>
    <mergeCell ref="AE23:AG23"/>
    <mergeCell ref="AE24:AG24"/>
    <mergeCell ref="AE25:AG25"/>
    <mergeCell ref="AE26:AG26"/>
    <mergeCell ref="AE35:AG35"/>
    <mergeCell ref="AE36:AG36"/>
    <mergeCell ref="AE37:AG37"/>
    <mergeCell ref="AE38:AG38"/>
    <mergeCell ref="AE31:AG31"/>
    <mergeCell ref="AE32:AG32"/>
    <mergeCell ref="AE33:AG33"/>
    <mergeCell ref="AE34:AG34"/>
    <mergeCell ref="AE42:AG42"/>
    <mergeCell ref="AE43:AG43"/>
    <mergeCell ref="AE44:AG44"/>
    <mergeCell ref="AE39:AG39"/>
    <mergeCell ref="AE40:AG40"/>
    <mergeCell ref="AE41:AG41"/>
  </mergeCells>
  <printOptions horizontalCentered="1" verticalCentered="1"/>
  <pageMargins left="0" right="0" top="0" bottom="0" header="0" footer="0"/>
  <pageSetup fitToHeight="1" fitToWidth="1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Kjær</dc:creator>
  <cp:keywords/>
  <dc:description/>
  <cp:lastModifiedBy>Glumsø </cp:lastModifiedBy>
  <cp:lastPrinted>2013-08-03T14:15:45Z</cp:lastPrinted>
  <dcterms:created xsi:type="dcterms:W3CDTF">2003-03-25T14:12:14Z</dcterms:created>
  <dcterms:modified xsi:type="dcterms:W3CDTF">2014-05-02T19:10:08Z</dcterms:modified>
  <cp:category/>
  <cp:version/>
  <cp:contentType/>
  <cp:contentStatus/>
</cp:coreProperties>
</file>