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H.DIFDOM01\Desktop\"/>
    </mc:Choice>
  </mc:AlternateContent>
  <xr:revisionPtr revIDLastSave="0" documentId="8_{18B3209A-F593-4F16-82C4-7291503C3520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Maxi" sheetId="3" r:id="rId1"/>
    <sheet name="Mini" sheetId="1" r:id="rId2"/>
    <sheet name="O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8" i="3" l="1"/>
  <c r="V27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5" i="2"/>
  <c r="S4" i="2"/>
  <c r="S8" i="2"/>
  <c r="S7" i="2"/>
  <c r="S6" i="2"/>
  <c r="S3" i="2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<sst xmlns="http://schemas.openxmlformats.org/spreadsheetml/2006/main" count="468" uniqueCount="252">
  <si>
    <t>Mini</t>
  </si>
  <si>
    <t xml:space="preserve"> </t>
  </si>
  <si>
    <t>Klub</t>
  </si>
  <si>
    <t>Klubnavn</t>
  </si>
  <si>
    <t>Holdleder</t>
  </si>
  <si>
    <t>Næstved Motorklub 1</t>
  </si>
  <si>
    <t>Marius  Simonsen</t>
  </si>
  <si>
    <t>fri 1</t>
  </si>
  <si>
    <t>Jeppe Hansen</t>
  </si>
  <si>
    <t>fri 2</t>
  </si>
  <si>
    <t>Henrik Simonsen</t>
  </si>
  <si>
    <t>Randers motor sport 1</t>
  </si>
  <si>
    <t>Niklas Kjær</t>
  </si>
  <si>
    <t>Silas Caprani</t>
  </si>
  <si>
    <t>Rune Kjær</t>
  </si>
  <si>
    <t>Næstved Motorklub 2</t>
  </si>
  <si>
    <t xml:space="preserve">Anton Møller </t>
  </si>
  <si>
    <t>Benjamin Christensen</t>
  </si>
  <si>
    <t xml:space="preserve">Michael Møller </t>
  </si>
  <si>
    <t>FAM 1</t>
  </si>
  <si>
    <t>Storm Askbo</t>
  </si>
  <si>
    <t>Kasper Jørgensen</t>
  </si>
  <si>
    <t>Jesper Askbo</t>
  </si>
  <si>
    <t>Aalborg Motor Klub 1</t>
  </si>
  <si>
    <t>Lukas Vissing</t>
  </si>
  <si>
    <t>Toke Jepsen</t>
  </si>
  <si>
    <t>Kenneth Jepsen</t>
  </si>
  <si>
    <t>FAM 2</t>
  </si>
  <si>
    <t>Vitus Rasmussen</t>
  </si>
  <si>
    <t>Annette Skovdahl</t>
  </si>
  <si>
    <t>Hedelands Motorklub 1</t>
  </si>
  <si>
    <t>Storm Maymann</t>
  </si>
  <si>
    <t>Viktor Henriksen</t>
  </si>
  <si>
    <t>Claus Maymann</t>
  </si>
  <si>
    <t>Holstebro Moto Cross Club 1</t>
  </si>
  <si>
    <t>Mads Dissing</t>
  </si>
  <si>
    <t>Emil Dissing</t>
  </si>
  <si>
    <t>Søren Dissing 13554</t>
  </si>
  <si>
    <t>Svebølle Motocross Klub 1</t>
  </si>
  <si>
    <t>Sebastian Kjerulf</t>
  </si>
  <si>
    <t>Jasmina Rasksen</t>
  </si>
  <si>
    <t>Søren Kjerulf</t>
  </si>
  <si>
    <t>Herning Motocross 1</t>
  </si>
  <si>
    <t>Lucas Kalhøj</t>
  </si>
  <si>
    <t xml:space="preserve">Lukas Ørstrøm </t>
  </si>
  <si>
    <t>Line Henriksen</t>
  </si>
  <si>
    <t>HaMK 1</t>
  </si>
  <si>
    <t>Sigurd Emil Thomsen</t>
  </si>
  <si>
    <t>Lukas Godskesen</t>
  </si>
  <si>
    <t>Martin Skaarup</t>
  </si>
  <si>
    <t>Old boys</t>
  </si>
  <si>
    <t>Jørgen Bitsch</t>
  </si>
  <si>
    <t>36+</t>
  </si>
  <si>
    <t>Torben Kruse</t>
  </si>
  <si>
    <t>Hasse  Lorentzen</t>
  </si>
  <si>
    <t>Jes Olsen</t>
  </si>
  <si>
    <t>Søren Lorentzen</t>
  </si>
  <si>
    <t>Rasmus Garnell</t>
  </si>
  <si>
    <t>MCS - Motorcykel Clubben Svendborg 1</t>
  </si>
  <si>
    <t>Keld Nielsen</t>
  </si>
  <si>
    <t>Rene Nielsen</t>
  </si>
  <si>
    <t>Thomas  Madsen</t>
  </si>
  <si>
    <t>Martin Finnemann</t>
  </si>
  <si>
    <t>Thomas Madsen</t>
  </si>
  <si>
    <t>Johnny Poulsen</t>
  </si>
  <si>
    <t>Søren Knudsen</t>
  </si>
  <si>
    <t>Børkop Motor Sport 1</t>
  </si>
  <si>
    <t>Jacob Linnet</t>
  </si>
  <si>
    <t>Heine Duus</t>
  </si>
  <si>
    <t>Nanna Mikkelsen</t>
  </si>
  <si>
    <t>Broby moto cross klub 1</t>
  </si>
  <si>
    <t>Jakob  Nørsøller</t>
  </si>
  <si>
    <t>Martin Hansen</t>
  </si>
  <si>
    <t>Peter Asmussen</t>
  </si>
  <si>
    <t>Johnny Hansen</t>
  </si>
  <si>
    <t>HJMS1</t>
  </si>
  <si>
    <t>Nicolaj Thaisen</t>
  </si>
  <si>
    <t>Jan Grøn</t>
  </si>
  <si>
    <t>Heidi Christensen</t>
  </si>
  <si>
    <t>Børkop Motor Sport 2</t>
  </si>
  <si>
    <t>Christian Lyngvig</t>
  </si>
  <si>
    <t>Klaus Poulsen</t>
  </si>
  <si>
    <t>Hedelands Motorklub 2</t>
  </si>
  <si>
    <t>Ole Christensen</t>
  </si>
  <si>
    <t>Thomas Giessing</t>
  </si>
  <si>
    <t>Børkop Motor Sport 3</t>
  </si>
  <si>
    <t>Tommy Berthel</t>
  </si>
  <si>
    <t>Jan Andersen</t>
  </si>
  <si>
    <t>Børkop Motor Sport 4</t>
  </si>
  <si>
    <t>Trond Nielsen</t>
  </si>
  <si>
    <t>Claus  Jørgensen</t>
  </si>
  <si>
    <t>Næstved Motorklub 3</t>
  </si>
  <si>
    <t>Peter Mastrup</t>
  </si>
  <si>
    <t>Lars-Bo Andersen</t>
  </si>
  <si>
    <t>Jonas Hansen</t>
  </si>
  <si>
    <t>HJMS2</t>
  </si>
  <si>
    <t>Christian Foghsgaard</t>
  </si>
  <si>
    <t>Lars Martens</t>
  </si>
  <si>
    <t>HJMS3</t>
  </si>
  <si>
    <t>Lars Frederiksen</t>
  </si>
  <si>
    <t>Kasper Salomonsen</t>
  </si>
  <si>
    <t>HJMS4</t>
  </si>
  <si>
    <t>Thomas Salomonsen</t>
  </si>
  <si>
    <t>Mads Berg</t>
  </si>
  <si>
    <t>Leif Salomonsen</t>
  </si>
  <si>
    <t>Fyens Motor Sport 1</t>
  </si>
  <si>
    <t>Lars Juel Rasmussen</t>
  </si>
  <si>
    <t>Morten Juel  Rasmussen</t>
  </si>
  <si>
    <t>Morten Juel Rasmussen</t>
  </si>
  <si>
    <t>Mikkel Caprani</t>
  </si>
  <si>
    <t>Danni Jensen</t>
  </si>
  <si>
    <t>Kristina Caprani</t>
  </si>
  <si>
    <t>Maxi</t>
  </si>
  <si>
    <t>Magnus Smith</t>
  </si>
  <si>
    <t>MX2</t>
  </si>
  <si>
    <t>Benjamin Strate</t>
  </si>
  <si>
    <t>Nikolaj Larsen</t>
  </si>
  <si>
    <t>fri 3</t>
  </si>
  <si>
    <t>Oskar Finnerup Madsen</t>
  </si>
  <si>
    <t>Daniel Olsson</t>
  </si>
  <si>
    <t>Magnus Hastrup Jensen</t>
  </si>
  <si>
    <t>Mads Fredsøe</t>
  </si>
  <si>
    <t>Kristian Juel Rasmussen</t>
  </si>
  <si>
    <t>Marcus Petersen</t>
  </si>
  <si>
    <t>Sara Andersen</t>
  </si>
  <si>
    <t>Christian Skøtt</t>
  </si>
  <si>
    <t>Tonni Andersen</t>
  </si>
  <si>
    <t>Casper Mortensen</t>
  </si>
  <si>
    <t>Malthe Nielsen</t>
  </si>
  <si>
    <t>William Garnell</t>
  </si>
  <si>
    <t>Mike Lauritsen</t>
  </si>
  <si>
    <t>Mikkel Bendix</t>
  </si>
  <si>
    <t>Mick  Hansen</t>
  </si>
  <si>
    <t>Jesper Juulsgaard</t>
  </si>
  <si>
    <t>Anders Weicher</t>
  </si>
  <si>
    <t>Frederik Tjerrild</t>
  </si>
  <si>
    <t>Kasper  Dehnhardt</t>
  </si>
  <si>
    <t>Mikkel Nyvang</t>
  </si>
  <si>
    <t>Nikolaj Skovgaard</t>
  </si>
  <si>
    <t>Thomas Rasmussen</t>
  </si>
  <si>
    <t>Benjamin  Mathiesen</t>
  </si>
  <si>
    <t xml:space="preserve">Thomas Feddersen </t>
  </si>
  <si>
    <t>Asger Martens</t>
  </si>
  <si>
    <t>Tobias Brunsvig</t>
  </si>
  <si>
    <t>Morten Lilholt</t>
  </si>
  <si>
    <t>Tobias Truelsen</t>
  </si>
  <si>
    <t>Mikkel Nielsen</t>
  </si>
  <si>
    <t>Jannik Anker</t>
  </si>
  <si>
    <t>Magnus Ø Nielsen</t>
  </si>
  <si>
    <t>Nikolas Føller</t>
  </si>
  <si>
    <t>Emil Green</t>
  </si>
  <si>
    <t>Jeppe Lynderup</t>
  </si>
  <si>
    <t>Dima  Schmidt</t>
  </si>
  <si>
    <t>Emil Gertsen</t>
  </si>
  <si>
    <t>MCS - Motorcykel Clubben Svendborg 2</t>
  </si>
  <si>
    <t>Patrick Marcussen</t>
  </si>
  <si>
    <t>Emil Gordon Rohmann</t>
  </si>
  <si>
    <t>Rasmus Krogh</t>
  </si>
  <si>
    <t>Jonas  Stub</t>
  </si>
  <si>
    <t>Albert Legaard</t>
  </si>
  <si>
    <t>Filip  Legaard</t>
  </si>
  <si>
    <t>Asbjørn Borup</t>
  </si>
  <si>
    <t>Anders Christensen</t>
  </si>
  <si>
    <t>Lasse  Lykkegaard</t>
  </si>
  <si>
    <t>Næstved Motorklub 4</t>
  </si>
  <si>
    <t>Mike  Andersen</t>
  </si>
  <si>
    <t>Tobias Høj</t>
  </si>
  <si>
    <t>Alexander  Danielsen</t>
  </si>
  <si>
    <t>Lucas Martens</t>
  </si>
  <si>
    <t>Martin Andersen</t>
  </si>
  <si>
    <t>Daniel Foghsgaard</t>
  </si>
  <si>
    <t>Laura Uldahl Raunkjær</t>
  </si>
  <si>
    <t>Oliver Linco</t>
  </si>
  <si>
    <t>Kevin Hanfgarn Kristiansen</t>
  </si>
  <si>
    <t>Næstved Motorklub 5</t>
  </si>
  <si>
    <t>Gustav  Jensen</t>
  </si>
  <si>
    <t>Louise  Eriksen</t>
  </si>
  <si>
    <t>Oscar Hartvigsen</t>
  </si>
  <si>
    <t>Næstved Motorklub 6</t>
  </si>
  <si>
    <t>Frederik Olsen</t>
  </si>
  <si>
    <t>Nikolaj Holm</t>
  </si>
  <si>
    <t>Jakob Kjær Nielsen</t>
  </si>
  <si>
    <t>Nichlas Bjerregaard</t>
  </si>
  <si>
    <t>Kim Sørensen</t>
  </si>
  <si>
    <t>KMCK 2</t>
  </si>
  <si>
    <t>MX3</t>
  </si>
  <si>
    <t>Frederik Lunddahl</t>
  </si>
  <si>
    <t>1 og 12</t>
  </si>
  <si>
    <t>2 og 13</t>
  </si>
  <si>
    <t>3 og 14</t>
  </si>
  <si>
    <t>4 og 15</t>
  </si>
  <si>
    <t>5 og 16</t>
  </si>
  <si>
    <t>6 og 17</t>
  </si>
  <si>
    <t>7 og 18</t>
  </si>
  <si>
    <t>9 og 20</t>
  </si>
  <si>
    <t>10 og 21</t>
  </si>
  <si>
    <t>8 og 19</t>
  </si>
  <si>
    <t>11 og 22</t>
  </si>
  <si>
    <t>Paw Kristiansen</t>
  </si>
  <si>
    <t>1 og 21</t>
  </si>
  <si>
    <t>4 og 24</t>
  </si>
  <si>
    <t>7 og 27</t>
  </si>
  <si>
    <t>8 og 28</t>
  </si>
  <si>
    <t>10 og 30</t>
  </si>
  <si>
    <t>9 og 29</t>
  </si>
  <si>
    <t>11 og 31</t>
  </si>
  <si>
    <t>14 og 34</t>
  </si>
  <si>
    <t>15 og 35</t>
  </si>
  <si>
    <t>16 og 36</t>
  </si>
  <si>
    <t>17 og 37</t>
  </si>
  <si>
    <t>18 og 38</t>
  </si>
  <si>
    <t>19 og 39</t>
  </si>
  <si>
    <t>20 og 40</t>
  </si>
  <si>
    <t>2 og 22</t>
  </si>
  <si>
    <t>3 og 23</t>
  </si>
  <si>
    <t>5 og 25</t>
  </si>
  <si>
    <t>6 og 26</t>
  </si>
  <si>
    <t>12 og 32</t>
  </si>
  <si>
    <t>13 og 33</t>
  </si>
  <si>
    <t>Heat 1 (2)</t>
  </si>
  <si>
    <t>Heat 1 (1)</t>
  </si>
  <si>
    <t>Heat 2 (2)</t>
  </si>
  <si>
    <t>Heat 2 (1)</t>
  </si>
  <si>
    <t>Samlet resultat</t>
  </si>
  <si>
    <t>Heat 2 (3)</t>
  </si>
  <si>
    <t>Heat 3 (2)</t>
  </si>
  <si>
    <t>Heat 3 (3)</t>
  </si>
  <si>
    <t>B Finale</t>
  </si>
  <si>
    <t>A Finale</t>
  </si>
  <si>
    <t>Kval</t>
  </si>
  <si>
    <t>Navn (Kører 1)</t>
  </si>
  <si>
    <t>Navn (Kører 2)</t>
  </si>
  <si>
    <t>Nr. (2)</t>
  </si>
  <si>
    <t>Licens (1)</t>
  </si>
  <si>
    <t>klasse (1)</t>
  </si>
  <si>
    <t>Nr. (1)</t>
  </si>
  <si>
    <t>klasse (2)</t>
  </si>
  <si>
    <t>Licens (2)</t>
  </si>
  <si>
    <t xml:space="preserve">HJMS2 </t>
  </si>
  <si>
    <t>Nr.(2)</t>
  </si>
  <si>
    <t>Klasse (2)</t>
  </si>
  <si>
    <t>Nr. (3)</t>
  </si>
  <si>
    <t>Navn (Kører 3)</t>
  </si>
  <si>
    <t>klasse (3)</t>
  </si>
  <si>
    <t>Licens (3)</t>
  </si>
  <si>
    <t>Mathias Jensen</t>
  </si>
  <si>
    <t>Kører 1 + resultater</t>
  </si>
  <si>
    <t>Kører 2 + resultater</t>
  </si>
  <si>
    <t>Kører 3 + resultater</t>
  </si>
  <si>
    <t>Ikke mødt op + fjernet resultat</t>
  </si>
  <si>
    <t>Resultat givet grundet straf</t>
  </si>
  <si>
    <t>Reserve kører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</si>
</sst>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0" xfId="0" applyFont="1"/>
    <xf numFmtId="16" fontId="4" fillId="0" borderId="2" xfId="0" applyNumberFormat="1" applyFont="1" applyBorder="1" applyAlignment="1">
      <alignment horizontal="left" vertical="center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0" fontId="0" fillId="9" borderId="0" xfId="0" applyFill="1"/>
    <xf numFmtId="0" fontId="3" fillId="11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10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9" fillId="5" borderId="7" xfId="0" applyFont="1" applyFill="1" applyBorder="1" applyAlignment="1">
      <alignment horizontal="right"/>
    </xf>
    <xf numFmtId="0" fontId="0" fillId="10" borderId="7" xfId="0" applyFill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11" borderId="7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right"/>
    </xf>
    <xf numFmtId="0" fontId="0" fillId="5" borderId="0" xfId="0" applyFill="1"/>
    <xf numFmtId="0" fontId="3" fillId="6" borderId="7" xfId="0" applyFont="1" applyFill="1" applyBorder="1" applyAlignment="1">
      <alignment horizontal="left" vertical="center"/>
    </xf>
    <xf numFmtId="0" fontId="0" fillId="6" borderId="0" xfId="0" applyFill="1"/>
    <xf numFmtId="0" fontId="7" fillId="6" borderId="7" xfId="0" applyFon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7" borderId="0" xfId="0" applyFill="1"/>
    <xf numFmtId="0" fontId="7" fillId="6" borderId="8" xfId="0" applyFont="1" applyFill="1" applyBorder="1" applyAlignment="1">
      <alignment horizontal="right"/>
    </xf>
    <xf numFmtId="0" fontId="7" fillId="10" borderId="8" xfId="0" applyFont="1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12" borderId="8" xfId="0" applyFill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7" fillId="6" borderId="9" xfId="0" applyFont="1" applyFill="1" applyBorder="1" applyAlignment="1">
      <alignment horizontal="right"/>
    </xf>
    <xf numFmtId="0" fontId="7" fillId="10" borderId="9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12" borderId="9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0" fillId="12" borderId="0" xfId="0" applyFill="1"/>
    <xf numFmtId="0" fontId="0" fillId="4" borderId="0" xfId="0" applyFill="1"/>
    <xf numFmtId="0" fontId="3" fillId="13" borderId="2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 applyProtection="1">
      <alignment horizontal="left" vertical="center"/>
      <protection hidden="1"/>
    </xf>
    <xf numFmtId="0" fontId="3" fillId="13" borderId="3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Alignment="1" applyProtection="1">
      <alignment horizontal="left"/>
      <protection locked="0"/>
    </xf>
    <xf numFmtId="0" fontId="0" fillId="13" borderId="7" xfId="0" applyFill="1" applyBorder="1" applyAlignment="1">
      <alignment horizontal="right"/>
    </xf>
    <xf numFmtId="0" fontId="3" fillId="7" borderId="2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left" vertical="center"/>
    </xf>
    <xf numFmtId="0" fontId="3" fillId="13" borderId="5" xfId="0" applyFont="1" applyFill="1" applyBorder="1" applyAlignment="1" applyProtection="1">
      <alignment horizontal="left" vertical="center"/>
      <protection locked="0"/>
    </xf>
    <xf numFmtId="0" fontId="3" fillId="13" borderId="5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left" vertical="center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Fill="1" applyAlignment="1">
      <alignment horizontal="left"/>
    </xf>
    <xf numFmtId="0" fontId="2" fillId="0" borderId="7" xfId="0" applyFont="1" applyBorder="1" applyAlignment="1">
      <alignment horizontal="center"/>
    </xf>
    <xf numFmtId="0" fontId="6" fillId="0" borderId="7" xfId="0" applyFont="1" applyBorder="1"/>
    <xf numFmtId="0" fontId="10" fillId="0" borderId="7" xfId="0" applyFont="1" applyBorder="1" applyAlignment="1">
      <alignment horizontal="right"/>
    </xf>
    <xf numFmtId="0" fontId="0" fillId="11" borderId="0" xfId="0" applyFill="1"/>
    <xf numFmtId="0" fontId="5" fillId="3" borderId="1" xfId="0" applyFont="1" applyFill="1" applyBorder="1" applyAlignment="1" applyProtection="1">
      <alignment horizontal="left"/>
      <protection hidden="1"/>
    </xf>
    <xf numFmtId="0" fontId="3" fillId="13" borderId="3" xfId="0" applyFont="1" applyFill="1" applyBorder="1" applyAlignment="1" applyProtection="1">
      <alignment horizontal="left"/>
      <protection locked="0"/>
    </xf>
    <xf numFmtId="0" fontId="3" fillId="13" borderId="4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zoomScale="70" zoomScaleNormal="70" workbookViewId="0">
      <selection activeCell="D41" sqref="D41"/>
    </sheetView>
  </sheetViews>
  <sheetFormatPr defaultRowHeight="15" x14ac:dyDescent="0.25"/>
  <cols>
    <col min="1" max="1" width="6.28515625" customWidth="1"/>
    <col min="2" max="2" width="34" customWidth="1"/>
    <col min="3" max="3" width="9.7109375" customWidth="1"/>
    <col min="4" max="4" width="28.85546875" customWidth="1"/>
    <col min="5" max="5" width="14.42578125" customWidth="1"/>
    <col min="6" max="6" width="14.5703125" customWidth="1"/>
    <col min="7" max="7" width="9.7109375" customWidth="1"/>
    <col min="8" max="8" width="30" customWidth="1"/>
    <col min="9" max="10" width="15.42578125" customWidth="1"/>
    <col min="11" max="11" width="9.85546875" customWidth="1"/>
    <col min="12" max="12" width="23.140625" customWidth="1"/>
    <col min="13" max="13" width="14.140625" customWidth="1"/>
    <col min="14" max="14" width="15.42578125" customWidth="1"/>
    <col min="15" max="15" width="4" customWidth="1"/>
    <col min="16" max="16" width="12.7109375" customWidth="1"/>
    <col min="17" max="17" width="11.28515625" customWidth="1"/>
    <col min="18" max="18" width="11.42578125" customWidth="1"/>
    <col min="19" max="19" width="12.42578125" customWidth="1"/>
    <col min="20" max="20" width="12" customWidth="1"/>
    <col min="21" max="21" width="12.28515625" customWidth="1"/>
    <col min="22" max="22" width="20.28515625" customWidth="1"/>
  </cols>
  <sheetData>
    <row r="1" spans="1:22" ht="18.75" x14ac:dyDescent="0.3">
      <c r="A1" s="12" t="s">
        <v>112</v>
      </c>
      <c r="B1" s="12"/>
    </row>
    <row r="2" spans="1:22" ht="15.75" x14ac:dyDescent="0.25">
      <c r="A2" s="41" t="s">
        <v>2</v>
      </c>
      <c r="B2" s="42" t="s">
        <v>3</v>
      </c>
      <c r="C2" s="42" t="s">
        <v>235</v>
      </c>
      <c r="D2" s="41" t="s">
        <v>230</v>
      </c>
      <c r="E2" s="42" t="s">
        <v>234</v>
      </c>
      <c r="F2" s="42" t="s">
        <v>233</v>
      </c>
      <c r="G2" s="42" t="s">
        <v>239</v>
      </c>
      <c r="H2" s="42" t="s">
        <v>231</v>
      </c>
      <c r="I2" s="42" t="s">
        <v>240</v>
      </c>
      <c r="J2" s="42" t="s">
        <v>237</v>
      </c>
      <c r="K2" s="42" t="s">
        <v>241</v>
      </c>
      <c r="L2" s="41" t="s">
        <v>242</v>
      </c>
      <c r="M2" s="43" t="s">
        <v>243</v>
      </c>
      <c r="N2" s="43" t="s">
        <v>244</v>
      </c>
      <c r="O2" s="19"/>
      <c r="P2" s="22" t="s">
        <v>220</v>
      </c>
      <c r="Q2" s="22" t="s">
        <v>219</v>
      </c>
      <c r="R2" s="22" t="s">
        <v>222</v>
      </c>
      <c r="S2" s="22" t="s">
        <v>224</v>
      </c>
      <c r="T2" s="22" t="s">
        <v>225</v>
      </c>
      <c r="U2" s="22" t="s">
        <v>226</v>
      </c>
      <c r="V2" s="23" t="s">
        <v>223</v>
      </c>
    </row>
    <row r="3" spans="1:22" x14ac:dyDescent="0.25">
      <c r="P3" s="24"/>
      <c r="Q3" s="24"/>
      <c r="R3" s="24"/>
      <c r="S3" s="24"/>
      <c r="T3" s="24"/>
      <c r="U3" s="24"/>
      <c r="V3" s="25"/>
    </row>
    <row r="4" spans="1:22" x14ac:dyDescent="0.25">
      <c r="A4" t="s">
        <v>228</v>
      </c>
      <c r="P4" s="24"/>
      <c r="Q4" s="24"/>
      <c r="R4" s="24"/>
      <c r="S4" s="24"/>
      <c r="T4" s="24"/>
      <c r="U4" s="24"/>
      <c r="V4" s="25"/>
    </row>
    <row r="5" spans="1:22" ht="15.75" x14ac:dyDescent="0.25">
      <c r="A5" s="31">
        <v>1</v>
      </c>
      <c r="B5" s="32" t="s">
        <v>5</v>
      </c>
      <c r="C5" s="35">
        <v>256</v>
      </c>
      <c r="D5" s="35" t="s">
        <v>113</v>
      </c>
      <c r="E5" s="49" t="s">
        <v>114</v>
      </c>
      <c r="F5" s="49">
        <v>32583</v>
      </c>
      <c r="G5" s="33">
        <v>535</v>
      </c>
      <c r="H5" s="33" t="s">
        <v>115</v>
      </c>
      <c r="I5" s="34" t="s">
        <v>9</v>
      </c>
      <c r="J5" s="34">
        <v>16722</v>
      </c>
      <c r="K5" s="45">
        <v>249</v>
      </c>
      <c r="L5" s="45" t="s">
        <v>116</v>
      </c>
      <c r="M5" s="46" t="s">
        <v>117</v>
      </c>
      <c r="N5" s="46">
        <v>13072</v>
      </c>
      <c r="O5" s="18"/>
      <c r="P5" s="51">
        <v>2</v>
      </c>
      <c r="Q5" s="26">
        <v>3</v>
      </c>
      <c r="R5" s="52">
        <v>1</v>
      </c>
      <c r="S5" s="47">
        <v>3</v>
      </c>
      <c r="T5" s="30">
        <v>3</v>
      </c>
      <c r="U5" s="47">
        <v>2</v>
      </c>
      <c r="V5" s="25">
        <f>P5+R5+S5+T5+U5</f>
        <v>11</v>
      </c>
    </row>
    <row r="6" spans="1:22" ht="15.75" x14ac:dyDescent="0.25">
      <c r="A6" s="31">
        <v>2</v>
      </c>
      <c r="B6" s="32" t="s">
        <v>46</v>
      </c>
      <c r="C6" s="35">
        <v>173</v>
      </c>
      <c r="D6" s="35" t="s">
        <v>181</v>
      </c>
      <c r="E6" s="49" t="s">
        <v>114</v>
      </c>
      <c r="F6" s="49">
        <v>20854</v>
      </c>
      <c r="G6" s="33">
        <v>377</v>
      </c>
      <c r="H6" s="33" t="s">
        <v>182</v>
      </c>
      <c r="I6" s="34" t="s">
        <v>9</v>
      </c>
      <c r="J6" s="34">
        <v>22155</v>
      </c>
      <c r="K6" s="45">
        <v>87</v>
      </c>
      <c r="L6" s="45" t="s">
        <v>183</v>
      </c>
      <c r="M6" s="46" t="s">
        <v>117</v>
      </c>
      <c r="N6" s="46">
        <v>15624</v>
      </c>
      <c r="O6" s="18"/>
      <c r="P6" s="51">
        <v>4</v>
      </c>
      <c r="Q6" s="27">
        <v>1</v>
      </c>
      <c r="R6" s="52">
        <v>2</v>
      </c>
      <c r="S6" s="47">
        <v>4</v>
      </c>
      <c r="T6" s="30">
        <v>1</v>
      </c>
      <c r="U6" s="28">
        <v>5</v>
      </c>
      <c r="V6" s="25">
        <f>P6+Q6+R6+S6+T6</f>
        <v>12</v>
      </c>
    </row>
    <row r="7" spans="1:22" ht="15.75" x14ac:dyDescent="0.25">
      <c r="A7" s="31">
        <v>3</v>
      </c>
      <c r="B7" s="32" t="s">
        <v>105</v>
      </c>
      <c r="C7" s="35">
        <v>515</v>
      </c>
      <c r="D7" s="35" t="s">
        <v>121</v>
      </c>
      <c r="E7" s="49" t="s">
        <v>114</v>
      </c>
      <c r="F7" s="49">
        <v>36109</v>
      </c>
      <c r="G7" s="33">
        <v>172</v>
      </c>
      <c r="H7" s="33" t="s">
        <v>122</v>
      </c>
      <c r="I7" s="34" t="s">
        <v>9</v>
      </c>
      <c r="J7" s="34">
        <v>22424</v>
      </c>
      <c r="K7" s="45">
        <v>5</v>
      </c>
      <c r="L7" s="45" t="s">
        <v>123</v>
      </c>
      <c r="M7" s="46" t="s">
        <v>117</v>
      </c>
      <c r="N7" s="46">
        <v>22670</v>
      </c>
      <c r="O7" s="18"/>
      <c r="P7" s="51">
        <v>6</v>
      </c>
      <c r="Q7" s="26">
        <v>13</v>
      </c>
      <c r="R7" s="52">
        <v>5</v>
      </c>
      <c r="S7" s="47">
        <v>10</v>
      </c>
      <c r="T7" s="30">
        <v>11</v>
      </c>
      <c r="U7" s="47">
        <v>8</v>
      </c>
      <c r="V7" s="25">
        <f>U7+T7+S7+R7+P7</f>
        <v>40</v>
      </c>
    </row>
    <row r="8" spans="1:22" ht="15.75" x14ac:dyDescent="0.25">
      <c r="A8" s="31">
        <v>4</v>
      </c>
      <c r="B8" s="32" t="s">
        <v>66</v>
      </c>
      <c r="C8" s="35">
        <v>959</v>
      </c>
      <c r="D8" s="35" t="s">
        <v>130</v>
      </c>
      <c r="E8" s="49" t="s">
        <v>114</v>
      </c>
      <c r="F8" s="49">
        <v>39175</v>
      </c>
      <c r="G8" s="33">
        <v>12</v>
      </c>
      <c r="H8" s="33" t="s">
        <v>131</v>
      </c>
      <c r="I8" s="34" t="s">
        <v>9</v>
      </c>
      <c r="J8" s="34">
        <v>14656</v>
      </c>
      <c r="K8" s="45">
        <v>885</v>
      </c>
      <c r="L8" s="45" t="s">
        <v>132</v>
      </c>
      <c r="M8" s="46" t="s">
        <v>117</v>
      </c>
      <c r="N8" s="46">
        <v>19307</v>
      </c>
      <c r="O8" s="18"/>
      <c r="P8" s="51">
        <v>5</v>
      </c>
      <c r="Q8" s="27">
        <v>15</v>
      </c>
      <c r="R8" s="52">
        <v>7</v>
      </c>
      <c r="S8" s="28">
        <v>25</v>
      </c>
      <c r="T8" s="30">
        <v>13</v>
      </c>
      <c r="U8" s="47">
        <v>15</v>
      </c>
      <c r="V8" s="25">
        <f>U8+T8+R8+Q8+P8</f>
        <v>55</v>
      </c>
    </row>
    <row r="9" spans="1:22" ht="15.75" x14ac:dyDescent="0.25">
      <c r="A9" s="31">
        <v>5</v>
      </c>
      <c r="B9" s="32" t="s">
        <v>91</v>
      </c>
      <c r="C9" s="35">
        <v>725</v>
      </c>
      <c r="D9" s="35" t="s">
        <v>158</v>
      </c>
      <c r="E9" s="49" t="s">
        <v>114</v>
      </c>
      <c r="F9" s="49">
        <v>38948</v>
      </c>
      <c r="G9" s="33">
        <v>402</v>
      </c>
      <c r="H9" s="33" t="s">
        <v>159</v>
      </c>
      <c r="I9" s="34" t="s">
        <v>9</v>
      </c>
      <c r="J9" s="34">
        <v>34437</v>
      </c>
      <c r="K9" s="45">
        <v>154</v>
      </c>
      <c r="L9" s="45" t="s">
        <v>160</v>
      </c>
      <c r="M9" s="46" t="s">
        <v>117</v>
      </c>
      <c r="N9" s="46">
        <v>30177</v>
      </c>
      <c r="O9" s="18"/>
      <c r="P9" s="51">
        <v>9</v>
      </c>
      <c r="Q9" s="27">
        <v>16</v>
      </c>
      <c r="R9" s="52">
        <v>12</v>
      </c>
      <c r="S9" s="28">
        <v>19</v>
      </c>
      <c r="T9" s="30">
        <v>12</v>
      </c>
      <c r="U9" s="47">
        <v>14</v>
      </c>
      <c r="V9" s="25">
        <f>U9+T9+R9+Q9+P9</f>
        <v>63</v>
      </c>
    </row>
    <row r="10" spans="1:22" ht="15.75" x14ac:dyDescent="0.25">
      <c r="A10" s="31">
        <v>6</v>
      </c>
      <c r="B10" s="32" t="s">
        <v>15</v>
      </c>
      <c r="C10" s="35">
        <v>187</v>
      </c>
      <c r="D10" s="35" t="s">
        <v>136</v>
      </c>
      <c r="E10" s="49" t="s">
        <v>114</v>
      </c>
      <c r="F10" s="49">
        <v>34048</v>
      </c>
      <c r="G10" s="33">
        <v>211</v>
      </c>
      <c r="H10" s="33" t="s">
        <v>137</v>
      </c>
      <c r="I10" s="34" t="s">
        <v>9</v>
      </c>
      <c r="J10" s="34">
        <v>24966</v>
      </c>
      <c r="K10" s="45">
        <v>365</v>
      </c>
      <c r="L10" s="45" t="s">
        <v>138</v>
      </c>
      <c r="M10" s="46" t="s">
        <v>117</v>
      </c>
      <c r="N10" s="46">
        <v>24851</v>
      </c>
      <c r="O10" s="18"/>
      <c r="P10" s="26">
        <v>45</v>
      </c>
      <c r="Q10" s="27">
        <v>7</v>
      </c>
      <c r="R10" s="52">
        <v>45</v>
      </c>
      <c r="S10" s="47">
        <v>8</v>
      </c>
      <c r="T10" s="30">
        <v>7</v>
      </c>
      <c r="U10" s="47">
        <v>4</v>
      </c>
      <c r="V10" s="25">
        <f>U10+T10+S10+R10+Q10</f>
        <v>71</v>
      </c>
    </row>
    <row r="11" spans="1:22" ht="15.75" x14ac:dyDescent="0.25">
      <c r="A11" s="31">
        <v>7</v>
      </c>
      <c r="B11" s="32" t="s">
        <v>58</v>
      </c>
      <c r="C11" s="35">
        <v>325</v>
      </c>
      <c r="D11" s="35" t="s">
        <v>124</v>
      </c>
      <c r="E11" s="49" t="s">
        <v>114</v>
      </c>
      <c r="F11" s="49">
        <v>24944</v>
      </c>
      <c r="G11" s="33">
        <v>900</v>
      </c>
      <c r="H11" s="33" t="s">
        <v>125</v>
      </c>
      <c r="I11" s="34" t="s">
        <v>9</v>
      </c>
      <c r="J11" s="34">
        <v>33028</v>
      </c>
      <c r="K11" s="45">
        <v>4</v>
      </c>
      <c r="L11" s="45" t="s">
        <v>126</v>
      </c>
      <c r="M11" s="46" t="s">
        <v>117</v>
      </c>
      <c r="N11" s="46">
        <v>2708</v>
      </c>
      <c r="O11" s="18"/>
      <c r="P11" s="51">
        <v>8</v>
      </c>
      <c r="Q11" s="29">
        <v>45</v>
      </c>
      <c r="R11" s="52">
        <v>11</v>
      </c>
      <c r="S11" s="47">
        <v>6</v>
      </c>
      <c r="T11" s="28">
        <v>16</v>
      </c>
      <c r="U11" s="47">
        <v>6</v>
      </c>
      <c r="V11" s="25">
        <f>U11+S11+R11+Q11+P11</f>
        <v>76</v>
      </c>
    </row>
    <row r="12" spans="1:22" ht="15.75" x14ac:dyDescent="0.25">
      <c r="A12" s="31">
        <v>8</v>
      </c>
      <c r="B12" s="32" t="s">
        <v>164</v>
      </c>
      <c r="C12" s="35">
        <v>503</v>
      </c>
      <c r="D12" s="35" t="s">
        <v>165</v>
      </c>
      <c r="E12" s="49" t="s">
        <v>114</v>
      </c>
      <c r="F12" s="49">
        <v>37052</v>
      </c>
      <c r="G12" s="33">
        <v>533</v>
      </c>
      <c r="H12" s="36" t="s">
        <v>166</v>
      </c>
      <c r="I12" s="34" t="s">
        <v>9</v>
      </c>
      <c r="J12" s="34">
        <v>32825</v>
      </c>
      <c r="K12" s="45">
        <v>578</v>
      </c>
      <c r="L12" s="45" t="s">
        <v>167</v>
      </c>
      <c r="M12" s="46" t="s">
        <v>117</v>
      </c>
      <c r="N12" s="46">
        <v>16849</v>
      </c>
      <c r="O12" s="18"/>
      <c r="P12" s="51">
        <v>19</v>
      </c>
      <c r="Q12" s="26">
        <v>23</v>
      </c>
      <c r="R12" s="52">
        <v>20</v>
      </c>
      <c r="S12" s="47">
        <v>16</v>
      </c>
      <c r="T12" s="30">
        <v>20</v>
      </c>
      <c r="U12" s="47">
        <v>9</v>
      </c>
      <c r="V12" s="25">
        <f>U12+T12+S12+R12+P12</f>
        <v>84</v>
      </c>
    </row>
    <row r="13" spans="1:22" ht="15.75" x14ac:dyDescent="0.25">
      <c r="A13" s="31">
        <v>9</v>
      </c>
      <c r="B13" s="32" t="s">
        <v>19</v>
      </c>
      <c r="C13" s="35">
        <v>257</v>
      </c>
      <c r="D13" s="35" t="s">
        <v>127</v>
      </c>
      <c r="E13" s="49" t="s">
        <v>114</v>
      </c>
      <c r="F13" s="49">
        <v>39161</v>
      </c>
      <c r="G13" s="33">
        <v>443</v>
      </c>
      <c r="H13" s="33" t="s">
        <v>128</v>
      </c>
      <c r="I13" s="34" t="s">
        <v>9</v>
      </c>
      <c r="J13" s="34">
        <v>28963</v>
      </c>
      <c r="K13" s="45">
        <v>807</v>
      </c>
      <c r="L13" s="45" t="s">
        <v>129</v>
      </c>
      <c r="M13" s="46" t="s">
        <v>117</v>
      </c>
      <c r="N13" s="46">
        <v>33273</v>
      </c>
      <c r="O13" s="18"/>
      <c r="P13" s="51">
        <v>10</v>
      </c>
      <c r="Q13" s="27">
        <v>18</v>
      </c>
      <c r="R13" s="52">
        <v>14</v>
      </c>
      <c r="S13" s="47">
        <v>24</v>
      </c>
      <c r="T13" s="28">
        <v>45</v>
      </c>
      <c r="U13" s="47">
        <v>18</v>
      </c>
      <c r="V13" s="25">
        <f>U13+S13+R13+Q13+P13</f>
        <v>84</v>
      </c>
    </row>
    <row r="14" spans="1:22" ht="15.75" x14ac:dyDescent="0.25">
      <c r="A14" s="31">
        <v>10</v>
      </c>
      <c r="B14" s="32" t="s">
        <v>75</v>
      </c>
      <c r="C14" s="35">
        <v>484</v>
      </c>
      <c r="D14" s="35" t="s">
        <v>142</v>
      </c>
      <c r="E14" s="49" t="s">
        <v>114</v>
      </c>
      <c r="F14" s="49">
        <v>38300</v>
      </c>
      <c r="G14" s="33">
        <v>103</v>
      </c>
      <c r="H14" s="36" t="s">
        <v>143</v>
      </c>
      <c r="I14" s="34" t="s">
        <v>9</v>
      </c>
      <c r="J14" s="34">
        <v>34952</v>
      </c>
      <c r="K14" s="45">
        <v>244</v>
      </c>
      <c r="L14" s="45" t="s">
        <v>144</v>
      </c>
      <c r="M14" s="46" t="s">
        <v>117</v>
      </c>
      <c r="N14" s="46">
        <v>10552</v>
      </c>
      <c r="O14" s="18"/>
      <c r="P14" s="51">
        <v>14</v>
      </c>
      <c r="Q14" s="26">
        <v>34</v>
      </c>
      <c r="R14" s="52">
        <v>13</v>
      </c>
      <c r="S14" s="47">
        <v>28</v>
      </c>
      <c r="T14" s="30">
        <v>22</v>
      </c>
      <c r="U14" s="47">
        <v>27</v>
      </c>
      <c r="V14" s="25">
        <f>U14+T14+S14+R14+P14</f>
        <v>104</v>
      </c>
    </row>
    <row r="15" spans="1:22" ht="15.75" x14ac:dyDescent="0.25">
      <c r="A15" s="31">
        <v>11</v>
      </c>
      <c r="B15" s="32" t="s">
        <v>184</v>
      </c>
      <c r="C15" s="35">
        <v>454</v>
      </c>
      <c r="D15" s="35" t="s">
        <v>139</v>
      </c>
      <c r="E15" s="49" t="s">
        <v>185</v>
      </c>
      <c r="F15" s="49">
        <v>22378</v>
      </c>
      <c r="G15" s="33">
        <v>234</v>
      </c>
      <c r="H15" s="33" t="s">
        <v>140</v>
      </c>
      <c r="I15" s="34" t="s">
        <v>117</v>
      </c>
      <c r="J15" s="34">
        <v>29934</v>
      </c>
      <c r="K15" s="45">
        <v>205</v>
      </c>
      <c r="L15" s="45" t="s">
        <v>141</v>
      </c>
      <c r="M15" s="46" t="s">
        <v>117</v>
      </c>
      <c r="N15" s="46">
        <v>28569</v>
      </c>
      <c r="O15" s="18"/>
      <c r="P15" s="51">
        <v>11</v>
      </c>
      <c r="Q15" s="26">
        <v>30</v>
      </c>
      <c r="R15" s="52">
        <v>17</v>
      </c>
      <c r="S15" s="47">
        <v>26</v>
      </c>
      <c r="T15" s="30">
        <v>28</v>
      </c>
      <c r="U15" s="47">
        <v>23</v>
      </c>
      <c r="V15" s="25">
        <f>U15+T15+S15+R15+P15</f>
        <v>105</v>
      </c>
    </row>
    <row r="16" spans="1:22" ht="15.75" x14ac:dyDescent="0.25">
      <c r="A16" s="31">
        <v>12</v>
      </c>
      <c r="B16" s="32" t="s">
        <v>174</v>
      </c>
      <c r="C16" s="35">
        <v>355</v>
      </c>
      <c r="D16" s="35" t="s">
        <v>175</v>
      </c>
      <c r="E16" s="49" t="s">
        <v>114</v>
      </c>
      <c r="F16" s="49">
        <v>30025</v>
      </c>
      <c r="G16" s="33">
        <v>15</v>
      </c>
      <c r="H16" s="33" t="s">
        <v>176</v>
      </c>
      <c r="I16" s="34" t="s">
        <v>9</v>
      </c>
      <c r="J16" s="34">
        <v>17186</v>
      </c>
      <c r="K16" s="45">
        <v>497</v>
      </c>
      <c r="L16" s="45" t="s">
        <v>177</v>
      </c>
      <c r="M16" s="46" t="s">
        <v>117</v>
      </c>
      <c r="N16" s="46">
        <v>30863</v>
      </c>
      <c r="O16" s="18"/>
      <c r="P16" s="51">
        <v>33</v>
      </c>
      <c r="Q16" s="27">
        <v>28</v>
      </c>
      <c r="R16" s="52">
        <v>33</v>
      </c>
      <c r="S16" s="47">
        <v>9</v>
      </c>
      <c r="T16" s="28">
        <v>45</v>
      </c>
      <c r="U16" s="47">
        <v>10</v>
      </c>
      <c r="V16" s="25">
        <f>U16+S16+R16+Q16+P16</f>
        <v>113</v>
      </c>
    </row>
    <row r="17" spans="1:22" ht="15.75" x14ac:dyDescent="0.25">
      <c r="A17" s="31">
        <v>13</v>
      </c>
      <c r="B17" s="32" t="s">
        <v>23</v>
      </c>
      <c r="C17" s="35">
        <v>157</v>
      </c>
      <c r="D17" s="35" t="s">
        <v>118</v>
      </c>
      <c r="E17" s="49" t="s">
        <v>114</v>
      </c>
      <c r="F17" s="49">
        <v>17383</v>
      </c>
      <c r="G17" s="33">
        <v>332</v>
      </c>
      <c r="H17" s="33" t="s">
        <v>119</v>
      </c>
      <c r="I17" s="34" t="s">
        <v>9</v>
      </c>
      <c r="J17" s="34">
        <v>35504</v>
      </c>
      <c r="K17" s="45">
        <v>817</v>
      </c>
      <c r="L17" s="45" t="s">
        <v>120</v>
      </c>
      <c r="M17" s="46" t="s">
        <v>117</v>
      </c>
      <c r="N17" s="46">
        <v>15342</v>
      </c>
      <c r="O17" s="18"/>
      <c r="P17" s="51">
        <v>29</v>
      </c>
      <c r="Q17" s="27">
        <v>25</v>
      </c>
      <c r="R17" s="28">
        <v>31</v>
      </c>
      <c r="S17" s="47">
        <v>23</v>
      </c>
      <c r="T17" s="30">
        <v>21</v>
      </c>
      <c r="U17" s="47">
        <v>19</v>
      </c>
      <c r="V17" s="25">
        <f>U17+T17+S17+Q17+P17</f>
        <v>117</v>
      </c>
    </row>
    <row r="18" spans="1:22" ht="15.75" x14ac:dyDescent="0.25">
      <c r="A18" s="31">
        <v>14</v>
      </c>
      <c r="B18" s="32" t="s">
        <v>38</v>
      </c>
      <c r="C18" s="35">
        <v>606</v>
      </c>
      <c r="D18" s="35" t="s">
        <v>148</v>
      </c>
      <c r="E18" s="49" t="s">
        <v>114</v>
      </c>
      <c r="F18" s="49">
        <v>27000</v>
      </c>
      <c r="G18" s="33">
        <v>469</v>
      </c>
      <c r="H18" s="33" t="s">
        <v>149</v>
      </c>
      <c r="I18" s="34" t="s">
        <v>9</v>
      </c>
      <c r="J18" s="34">
        <v>38210</v>
      </c>
      <c r="K18" s="45">
        <v>898</v>
      </c>
      <c r="L18" s="45" t="s">
        <v>150</v>
      </c>
      <c r="M18" s="46" t="s">
        <v>117</v>
      </c>
      <c r="N18" s="46">
        <v>51344</v>
      </c>
      <c r="O18" s="18"/>
      <c r="P18" s="51">
        <v>17</v>
      </c>
      <c r="Q18" s="27">
        <v>37</v>
      </c>
      <c r="R18" s="52">
        <v>15</v>
      </c>
      <c r="S18" s="47">
        <v>27</v>
      </c>
      <c r="T18" s="28">
        <v>45</v>
      </c>
      <c r="U18" s="47">
        <v>24</v>
      </c>
      <c r="V18" s="25">
        <f>U18+S18+R18+Q18+P18</f>
        <v>120</v>
      </c>
    </row>
    <row r="19" spans="1:22" ht="15.75" x14ac:dyDescent="0.25">
      <c r="A19" s="31">
        <v>15</v>
      </c>
      <c r="B19" s="32" t="s">
        <v>154</v>
      </c>
      <c r="C19" s="35">
        <v>793</v>
      </c>
      <c r="D19" s="35" t="s">
        <v>155</v>
      </c>
      <c r="E19" s="49" t="s">
        <v>114</v>
      </c>
      <c r="F19" s="49">
        <v>38878</v>
      </c>
      <c r="G19" s="33">
        <v>537</v>
      </c>
      <c r="H19" s="33" t="s">
        <v>156</v>
      </c>
      <c r="I19" s="34" t="s">
        <v>9</v>
      </c>
      <c r="J19" s="34">
        <v>19138</v>
      </c>
      <c r="K19" s="37">
        <v>80</v>
      </c>
      <c r="L19" s="37" t="s">
        <v>157</v>
      </c>
      <c r="M19" s="38" t="s">
        <v>117</v>
      </c>
      <c r="N19" s="38">
        <v>12605</v>
      </c>
      <c r="O19" s="18"/>
      <c r="P19" s="51">
        <v>21</v>
      </c>
      <c r="Q19" s="27">
        <v>24</v>
      </c>
      <c r="R19" s="52">
        <v>18</v>
      </c>
      <c r="S19" s="28">
        <v>45</v>
      </c>
      <c r="T19" s="30">
        <v>17</v>
      </c>
      <c r="U19" s="47">
        <v>45</v>
      </c>
      <c r="V19" s="25">
        <f>U19+T19+R19+Q19+P19</f>
        <v>125</v>
      </c>
    </row>
    <row r="20" spans="1:22" ht="15.75" x14ac:dyDescent="0.25">
      <c r="A20" s="31">
        <v>16</v>
      </c>
      <c r="B20" s="32" t="s">
        <v>30</v>
      </c>
      <c r="C20" s="35">
        <v>644</v>
      </c>
      <c r="D20" s="35" t="s">
        <v>171</v>
      </c>
      <c r="E20" s="49" t="s">
        <v>114</v>
      </c>
      <c r="F20" s="49">
        <v>37126</v>
      </c>
      <c r="G20" s="33">
        <v>505</v>
      </c>
      <c r="H20" s="33" t="s">
        <v>172</v>
      </c>
      <c r="I20" s="34" t="s">
        <v>9</v>
      </c>
      <c r="J20" s="34">
        <v>54263</v>
      </c>
      <c r="K20" s="45">
        <v>382</v>
      </c>
      <c r="L20" s="45" t="s">
        <v>173</v>
      </c>
      <c r="M20" s="46" t="s">
        <v>117</v>
      </c>
      <c r="N20" s="46">
        <v>32545</v>
      </c>
      <c r="O20" s="18"/>
      <c r="P20" s="51">
        <v>20</v>
      </c>
      <c r="Q20" s="27">
        <v>26</v>
      </c>
      <c r="R20" s="52">
        <v>22</v>
      </c>
      <c r="S20" s="28">
        <v>36</v>
      </c>
      <c r="T20" s="30">
        <v>26</v>
      </c>
      <c r="U20" s="47">
        <v>32</v>
      </c>
      <c r="V20" s="25">
        <f>U20+T20+R20+Q20+P20</f>
        <v>126</v>
      </c>
    </row>
    <row r="21" spans="1:22" ht="15.75" x14ac:dyDescent="0.25">
      <c r="A21" s="31">
        <v>17</v>
      </c>
      <c r="B21" s="32" t="s">
        <v>178</v>
      </c>
      <c r="C21" s="35">
        <v>122</v>
      </c>
      <c r="D21" s="35" t="s">
        <v>179</v>
      </c>
      <c r="E21" s="49" t="s">
        <v>114</v>
      </c>
      <c r="F21" s="49">
        <v>31891</v>
      </c>
      <c r="G21" s="33">
        <v>109</v>
      </c>
      <c r="H21" s="33" t="s">
        <v>245</v>
      </c>
      <c r="I21" s="34" t="s">
        <v>9</v>
      </c>
      <c r="J21" s="34">
        <v>31892</v>
      </c>
      <c r="K21" s="45">
        <v>228</v>
      </c>
      <c r="L21" s="45" t="s">
        <v>180</v>
      </c>
      <c r="M21" s="46" t="s">
        <v>117</v>
      </c>
      <c r="N21" s="46">
        <v>50518</v>
      </c>
      <c r="O21" s="18"/>
      <c r="P21" s="51">
        <v>38</v>
      </c>
      <c r="Q21" s="27">
        <v>12</v>
      </c>
      <c r="R21" s="52">
        <v>21</v>
      </c>
      <c r="S21" s="47">
        <v>35</v>
      </c>
      <c r="T21" s="28">
        <v>45</v>
      </c>
      <c r="U21" s="47">
        <v>30</v>
      </c>
      <c r="V21" s="25">
        <f>U21+S21+R21+Q21+P21</f>
        <v>136</v>
      </c>
    </row>
    <row r="22" spans="1:22" ht="15.75" x14ac:dyDescent="0.25">
      <c r="A22" s="31">
        <v>18</v>
      </c>
      <c r="B22" s="32" t="s">
        <v>11</v>
      </c>
      <c r="C22" s="35">
        <v>699</v>
      </c>
      <c r="D22" s="35" t="s">
        <v>133</v>
      </c>
      <c r="E22" s="49" t="s">
        <v>114</v>
      </c>
      <c r="F22" s="49">
        <v>21445</v>
      </c>
      <c r="G22" s="33">
        <v>424</v>
      </c>
      <c r="H22" s="33" t="s">
        <v>134</v>
      </c>
      <c r="I22" s="34" t="s">
        <v>9</v>
      </c>
      <c r="J22" s="34">
        <v>50012</v>
      </c>
      <c r="K22" s="45">
        <v>300</v>
      </c>
      <c r="L22" s="45" t="s">
        <v>135</v>
      </c>
      <c r="M22" s="46" t="s">
        <v>117</v>
      </c>
      <c r="N22" s="46">
        <v>50763</v>
      </c>
      <c r="O22" s="18"/>
      <c r="P22" s="26">
        <v>35</v>
      </c>
      <c r="Q22" s="27">
        <v>32</v>
      </c>
      <c r="R22" s="52">
        <v>34</v>
      </c>
      <c r="S22" s="47">
        <v>29</v>
      </c>
      <c r="T22" s="30">
        <v>31</v>
      </c>
      <c r="U22" s="47">
        <v>29</v>
      </c>
      <c r="V22" s="25">
        <f>U22+T22+S22+R22+Q22</f>
        <v>155</v>
      </c>
    </row>
    <row r="23" spans="1:22" ht="15.75" x14ac:dyDescent="0.25">
      <c r="A23" s="31">
        <v>19</v>
      </c>
      <c r="B23" s="32" t="s">
        <v>27</v>
      </c>
      <c r="C23" s="35">
        <v>416</v>
      </c>
      <c r="D23" s="35" t="s">
        <v>145</v>
      </c>
      <c r="E23" s="49" t="s">
        <v>114</v>
      </c>
      <c r="F23" s="49">
        <v>4982</v>
      </c>
      <c r="G23" s="33">
        <v>361</v>
      </c>
      <c r="H23" s="33" t="s">
        <v>146</v>
      </c>
      <c r="I23" s="34" t="s">
        <v>9</v>
      </c>
      <c r="J23" s="34">
        <v>26521</v>
      </c>
      <c r="K23" s="39">
        <v>260</v>
      </c>
      <c r="L23" s="39" t="s">
        <v>147</v>
      </c>
      <c r="M23" s="40" t="s">
        <v>117</v>
      </c>
      <c r="N23" s="40">
        <v>18149</v>
      </c>
      <c r="O23" s="18"/>
      <c r="P23" s="51">
        <v>27</v>
      </c>
      <c r="Q23" s="27">
        <v>22</v>
      </c>
      <c r="R23" s="52">
        <v>30</v>
      </c>
      <c r="S23" s="28">
        <v>45</v>
      </c>
      <c r="T23" s="30">
        <v>45</v>
      </c>
      <c r="U23" s="47">
        <v>45</v>
      </c>
      <c r="V23" s="25">
        <f>U23+T23+R23+Q23+P23</f>
        <v>169</v>
      </c>
    </row>
    <row r="24" spans="1:22" ht="15.75" x14ac:dyDescent="0.25">
      <c r="A24" s="31">
        <v>20</v>
      </c>
      <c r="B24" s="32" t="s">
        <v>79</v>
      </c>
      <c r="C24" s="35">
        <v>477</v>
      </c>
      <c r="D24" s="35" t="s">
        <v>151</v>
      </c>
      <c r="E24" s="49" t="s">
        <v>114</v>
      </c>
      <c r="F24" s="49">
        <v>16673</v>
      </c>
      <c r="G24" s="33">
        <v>184</v>
      </c>
      <c r="H24" s="33" t="s">
        <v>152</v>
      </c>
      <c r="I24" s="34" t="s">
        <v>9</v>
      </c>
      <c r="J24" s="34">
        <v>29255</v>
      </c>
      <c r="K24" s="45">
        <v>318</v>
      </c>
      <c r="L24" s="45" t="s">
        <v>153</v>
      </c>
      <c r="M24" s="46" t="s">
        <v>117</v>
      </c>
      <c r="N24" s="46">
        <v>16394</v>
      </c>
      <c r="O24" s="18"/>
      <c r="P24" s="54">
        <v>36</v>
      </c>
      <c r="Q24" s="55">
        <v>31</v>
      </c>
      <c r="R24" s="56">
        <v>32</v>
      </c>
      <c r="S24" s="57">
        <v>45</v>
      </c>
      <c r="T24" s="58">
        <v>25</v>
      </c>
      <c r="U24" s="59">
        <v>45</v>
      </c>
      <c r="V24" s="60">
        <f>U24+T24+R24+Q24+P24</f>
        <v>169</v>
      </c>
    </row>
    <row r="25" spans="1:22" x14ac:dyDescent="0.25">
      <c r="C25" s="53"/>
      <c r="D25" s="53"/>
      <c r="E25" s="53"/>
      <c r="F25" s="53"/>
      <c r="G25" s="53"/>
      <c r="H25" s="53"/>
      <c r="I25" s="53"/>
      <c r="J25" s="53"/>
      <c r="P25" s="44"/>
      <c r="Q25" s="44"/>
      <c r="R25" s="44"/>
      <c r="S25" s="24"/>
      <c r="T25" s="44"/>
      <c r="U25" s="24"/>
      <c r="V25" s="25"/>
    </row>
    <row r="26" spans="1:22" x14ac:dyDescent="0.25">
      <c r="A26" t="s">
        <v>227</v>
      </c>
      <c r="C26" s="53"/>
      <c r="D26" s="53"/>
      <c r="E26" s="53"/>
      <c r="F26" s="53"/>
      <c r="G26" s="53"/>
      <c r="H26" s="53"/>
      <c r="I26" s="53"/>
      <c r="J26" s="53"/>
      <c r="P26" s="44"/>
      <c r="Q26" s="44"/>
      <c r="R26" s="44"/>
      <c r="S26" s="24"/>
      <c r="T26" s="44"/>
      <c r="U26" s="24"/>
      <c r="V26" s="25"/>
    </row>
    <row r="27" spans="1:22" ht="15.75" x14ac:dyDescent="0.25">
      <c r="A27" s="31">
        <v>1</v>
      </c>
      <c r="B27" s="32" t="s">
        <v>238</v>
      </c>
      <c r="C27" s="35">
        <v>513</v>
      </c>
      <c r="D27" s="35" t="s">
        <v>161</v>
      </c>
      <c r="E27" s="49" t="s">
        <v>114</v>
      </c>
      <c r="F27" s="49">
        <v>32261</v>
      </c>
      <c r="G27" s="33">
        <v>516</v>
      </c>
      <c r="H27" s="33" t="s">
        <v>162</v>
      </c>
      <c r="I27" s="34" t="s">
        <v>9</v>
      </c>
      <c r="J27" s="34">
        <v>17840</v>
      </c>
      <c r="K27" s="45">
        <v>147</v>
      </c>
      <c r="L27" s="45" t="s">
        <v>163</v>
      </c>
      <c r="M27" s="46" t="s">
        <v>117</v>
      </c>
      <c r="N27" s="46">
        <v>11615</v>
      </c>
      <c r="O27" s="18"/>
      <c r="P27" s="61">
        <v>1</v>
      </c>
      <c r="Q27" s="62">
        <v>4</v>
      </c>
      <c r="R27" s="63">
        <v>1</v>
      </c>
      <c r="S27" s="64">
        <v>2</v>
      </c>
      <c r="T27" s="65">
        <v>11</v>
      </c>
      <c r="U27" s="64">
        <v>2</v>
      </c>
      <c r="V27" s="66">
        <f>U27+S27+R27+Q27+P27</f>
        <v>10</v>
      </c>
    </row>
    <row r="28" spans="1:22" ht="15.75" x14ac:dyDescent="0.25">
      <c r="A28" s="31">
        <v>2</v>
      </c>
      <c r="B28" s="32" t="s">
        <v>98</v>
      </c>
      <c r="C28" s="35">
        <v>584</v>
      </c>
      <c r="D28" s="35" t="s">
        <v>168</v>
      </c>
      <c r="E28" s="49" t="s">
        <v>114</v>
      </c>
      <c r="F28" s="49">
        <v>38301</v>
      </c>
      <c r="G28" s="33">
        <v>32</v>
      </c>
      <c r="H28" s="33" t="s">
        <v>169</v>
      </c>
      <c r="I28" s="34" t="s">
        <v>9</v>
      </c>
      <c r="J28" s="34">
        <v>36296</v>
      </c>
      <c r="K28" s="45">
        <v>94</v>
      </c>
      <c r="L28" s="45" t="s">
        <v>170</v>
      </c>
      <c r="M28" s="46" t="s">
        <v>117</v>
      </c>
      <c r="N28" s="46">
        <v>29523</v>
      </c>
      <c r="O28" s="18"/>
      <c r="P28" s="51">
        <v>3</v>
      </c>
      <c r="Q28" s="27">
        <v>2</v>
      </c>
      <c r="R28" s="28">
        <v>11</v>
      </c>
      <c r="S28" s="47">
        <v>3</v>
      </c>
      <c r="T28" s="30">
        <v>3</v>
      </c>
      <c r="U28" s="47">
        <v>1</v>
      </c>
      <c r="V28" s="25">
        <f>U28+T28+S28+Q28+P28</f>
        <v>12</v>
      </c>
    </row>
    <row r="30" spans="1:22" x14ac:dyDescent="0.25">
      <c r="B30" s="50" t="s">
        <v>246</v>
      </c>
    </row>
    <row r="31" spans="1:22" x14ac:dyDescent="0.25">
      <c r="B31" s="20" t="s">
        <v>247</v>
      </c>
    </row>
    <row r="32" spans="1:22" x14ac:dyDescent="0.25">
      <c r="B32" s="67" t="s">
        <v>248</v>
      </c>
    </row>
    <row r="33" spans="2:2" x14ac:dyDescent="0.25">
      <c r="B33" s="68" t="s">
        <v>249</v>
      </c>
    </row>
    <row r="34" spans="2:2" x14ac:dyDescent="0.25">
      <c r="B34" s="48" t="s">
        <v>250</v>
      </c>
    </row>
    <row r="35" spans="2:2" x14ac:dyDescent="0.25">
      <c r="B35" s="86" t="s">
        <v>251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zoomScale="80" zoomScaleNormal="80" workbookViewId="0">
      <selection activeCell="F25" sqref="F25"/>
    </sheetView>
  </sheetViews>
  <sheetFormatPr defaultRowHeight="15" x14ac:dyDescent="0.25"/>
  <cols>
    <col min="1" max="1" width="11" customWidth="1"/>
    <col min="2" max="2" width="25.5703125" customWidth="1"/>
    <col min="4" max="4" width="25.5703125" customWidth="1"/>
    <col min="5" max="6" width="12.7109375" customWidth="1"/>
    <col min="7" max="7" width="24" customWidth="1"/>
    <col min="9" max="9" width="25.85546875" customWidth="1"/>
    <col min="10" max="11" width="12.7109375" customWidth="1"/>
    <col min="13" max="14" width="12.85546875" customWidth="1"/>
    <col min="15" max="15" width="15.5703125" customWidth="1"/>
    <col min="16" max="16" width="15.28515625" customWidth="1"/>
    <col min="17" max="17" width="14.28515625" customWidth="1"/>
    <col min="18" max="18" width="14.42578125" customWidth="1"/>
    <col min="19" max="19" width="20.85546875" customWidth="1"/>
  </cols>
  <sheetData>
    <row r="1" spans="1:19" ht="15.75" x14ac:dyDescent="0.25">
      <c r="A1" s="8" t="s">
        <v>0</v>
      </c>
      <c r="B1" s="8"/>
      <c r="C1" s="2"/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</row>
    <row r="2" spans="1:19" ht="15.75" x14ac:dyDescent="0.25">
      <c r="A2" s="3" t="s">
        <v>2</v>
      </c>
      <c r="B2" s="4" t="s">
        <v>3</v>
      </c>
      <c r="C2" s="4" t="s">
        <v>235</v>
      </c>
      <c r="D2" s="5" t="s">
        <v>230</v>
      </c>
      <c r="E2" s="4" t="s">
        <v>234</v>
      </c>
      <c r="F2" s="4" t="s">
        <v>237</v>
      </c>
      <c r="G2" s="4" t="s">
        <v>3</v>
      </c>
      <c r="H2" s="4" t="s">
        <v>232</v>
      </c>
      <c r="I2" s="5" t="s">
        <v>231</v>
      </c>
      <c r="J2" s="4" t="s">
        <v>236</v>
      </c>
      <c r="K2" s="4" t="s">
        <v>237</v>
      </c>
      <c r="L2" s="87" t="s">
        <v>4</v>
      </c>
      <c r="M2" s="87"/>
      <c r="N2" s="73"/>
      <c r="O2" s="22" t="s">
        <v>220</v>
      </c>
      <c r="P2" s="22" t="s">
        <v>219</v>
      </c>
      <c r="Q2" s="22" t="s">
        <v>222</v>
      </c>
      <c r="R2" s="22" t="s">
        <v>221</v>
      </c>
      <c r="S2" s="23" t="s">
        <v>223</v>
      </c>
    </row>
    <row r="3" spans="1:19" ht="15.75" x14ac:dyDescent="0.25">
      <c r="A3" s="6" t="s">
        <v>188</v>
      </c>
      <c r="B3" s="7" t="s">
        <v>23</v>
      </c>
      <c r="C3" s="15">
        <v>440</v>
      </c>
      <c r="D3" s="15" t="s">
        <v>24</v>
      </c>
      <c r="E3" s="70" t="s">
        <v>7</v>
      </c>
      <c r="F3" s="70">
        <v>40100</v>
      </c>
      <c r="G3" s="76" t="s">
        <v>23</v>
      </c>
      <c r="H3" s="69">
        <v>610</v>
      </c>
      <c r="I3" s="69" t="s">
        <v>25</v>
      </c>
      <c r="J3" s="71" t="s">
        <v>9</v>
      </c>
      <c r="K3" s="72">
        <v>21366</v>
      </c>
      <c r="L3" s="88" t="s">
        <v>26</v>
      </c>
      <c r="M3" s="89"/>
      <c r="N3" s="74"/>
      <c r="O3" s="52">
        <v>5</v>
      </c>
      <c r="P3" s="75">
        <v>4</v>
      </c>
      <c r="Q3" s="52">
        <v>3</v>
      </c>
      <c r="R3" s="75">
        <v>6</v>
      </c>
      <c r="S3" s="25">
        <f t="shared" ref="S3" si="0">O3+P3+Q3+R3</f>
        <v>18</v>
      </c>
    </row>
    <row r="4" spans="1:19" ht="15.75" x14ac:dyDescent="0.25">
      <c r="A4" s="13" t="s">
        <v>187</v>
      </c>
      <c r="B4" s="7" t="s">
        <v>5</v>
      </c>
      <c r="C4" s="15">
        <v>523</v>
      </c>
      <c r="D4" s="15" t="s">
        <v>6</v>
      </c>
      <c r="E4" s="70" t="s">
        <v>7</v>
      </c>
      <c r="F4" s="70">
        <v>50182</v>
      </c>
      <c r="G4" s="76" t="s">
        <v>5</v>
      </c>
      <c r="H4" s="69">
        <v>290</v>
      </c>
      <c r="I4" s="69" t="s">
        <v>8</v>
      </c>
      <c r="J4" s="71" t="s">
        <v>9</v>
      </c>
      <c r="K4" s="72">
        <v>9806</v>
      </c>
      <c r="L4" s="88" t="s">
        <v>10</v>
      </c>
      <c r="M4" s="89"/>
      <c r="N4" s="74"/>
      <c r="O4" s="52">
        <v>1</v>
      </c>
      <c r="P4" s="75">
        <v>7</v>
      </c>
      <c r="Q4" s="52">
        <v>4</v>
      </c>
      <c r="R4" s="75">
        <v>7</v>
      </c>
      <c r="S4" s="25">
        <f>O4+P4+Q4+R4</f>
        <v>19</v>
      </c>
    </row>
    <row r="5" spans="1:19" ht="15.75" x14ac:dyDescent="0.25">
      <c r="A5" s="6" t="s">
        <v>189</v>
      </c>
      <c r="B5" s="7" t="s">
        <v>30</v>
      </c>
      <c r="C5" s="15">
        <v>228</v>
      </c>
      <c r="D5" s="15" t="s">
        <v>31</v>
      </c>
      <c r="E5" s="70" t="s">
        <v>7</v>
      </c>
      <c r="F5" s="70">
        <v>41014</v>
      </c>
      <c r="G5" s="76" t="s">
        <v>30</v>
      </c>
      <c r="H5" s="69">
        <v>712</v>
      </c>
      <c r="I5" s="69" t="s">
        <v>32</v>
      </c>
      <c r="J5" s="71" t="s">
        <v>9</v>
      </c>
      <c r="K5" s="72">
        <v>16232</v>
      </c>
      <c r="L5" s="88" t="s">
        <v>33</v>
      </c>
      <c r="M5" s="89"/>
      <c r="N5" s="74"/>
      <c r="O5" s="52">
        <v>2</v>
      </c>
      <c r="P5" s="75">
        <v>10</v>
      </c>
      <c r="Q5" s="52">
        <v>2</v>
      </c>
      <c r="R5" s="75">
        <v>11</v>
      </c>
      <c r="S5" s="25">
        <f>O5+P5+Q5+R5</f>
        <v>25</v>
      </c>
    </row>
    <row r="6" spans="1:19" ht="15.75" x14ac:dyDescent="0.25">
      <c r="A6" s="6" t="s">
        <v>190</v>
      </c>
      <c r="B6" s="7" t="s">
        <v>38</v>
      </c>
      <c r="C6" s="15">
        <v>5</v>
      </c>
      <c r="D6" s="15" t="s">
        <v>39</v>
      </c>
      <c r="E6" s="70" t="s">
        <v>7</v>
      </c>
      <c r="F6" s="70">
        <v>52124</v>
      </c>
      <c r="G6" s="76" t="s">
        <v>38</v>
      </c>
      <c r="H6" s="69">
        <v>735</v>
      </c>
      <c r="I6" s="69" t="s">
        <v>40</v>
      </c>
      <c r="J6" s="71" t="s">
        <v>9</v>
      </c>
      <c r="K6" s="72">
        <v>40522</v>
      </c>
      <c r="L6" s="88" t="s">
        <v>41</v>
      </c>
      <c r="M6" s="89"/>
      <c r="N6" s="74"/>
      <c r="O6" s="52">
        <v>6</v>
      </c>
      <c r="P6" s="75">
        <v>15</v>
      </c>
      <c r="Q6" s="52">
        <v>5</v>
      </c>
      <c r="R6" s="75">
        <v>16</v>
      </c>
      <c r="S6" s="25">
        <f t="shared" ref="S6:S13" si="1">O6+P6+Q6+R6</f>
        <v>42</v>
      </c>
    </row>
    <row r="7" spans="1:19" ht="15.75" x14ac:dyDescent="0.25">
      <c r="A7" s="6" t="s">
        <v>191</v>
      </c>
      <c r="B7" s="7" t="s">
        <v>46</v>
      </c>
      <c r="C7" s="15">
        <v>273</v>
      </c>
      <c r="D7" s="15" t="s">
        <v>47</v>
      </c>
      <c r="E7" s="70" t="s">
        <v>7</v>
      </c>
      <c r="F7" s="70">
        <v>53471</v>
      </c>
      <c r="G7" s="76" t="s">
        <v>46</v>
      </c>
      <c r="H7" s="69">
        <v>886</v>
      </c>
      <c r="I7" s="69" t="s">
        <v>48</v>
      </c>
      <c r="J7" s="71" t="s">
        <v>9</v>
      </c>
      <c r="K7" s="72">
        <v>53232</v>
      </c>
      <c r="L7" s="88" t="s">
        <v>49</v>
      </c>
      <c r="M7" s="89"/>
      <c r="N7" s="74"/>
      <c r="O7" s="52">
        <v>9</v>
      </c>
      <c r="P7" s="75">
        <v>11</v>
      </c>
      <c r="Q7" s="52">
        <v>19</v>
      </c>
      <c r="R7" s="75">
        <v>8</v>
      </c>
      <c r="S7" s="25">
        <f t="shared" si="1"/>
        <v>47</v>
      </c>
    </row>
    <row r="8" spans="1:19" ht="15.75" x14ac:dyDescent="0.25">
      <c r="A8" s="6" t="s">
        <v>193</v>
      </c>
      <c r="B8" s="7" t="s">
        <v>11</v>
      </c>
      <c r="C8" s="15">
        <v>120</v>
      </c>
      <c r="D8" s="15" t="s">
        <v>12</v>
      </c>
      <c r="E8" s="70" t="s">
        <v>7</v>
      </c>
      <c r="F8" s="70">
        <v>51289</v>
      </c>
      <c r="G8" s="76" t="s">
        <v>11</v>
      </c>
      <c r="H8" s="69">
        <v>929</v>
      </c>
      <c r="I8" s="69" t="s">
        <v>13</v>
      </c>
      <c r="J8" s="71" t="s">
        <v>9</v>
      </c>
      <c r="K8" s="72">
        <v>7260</v>
      </c>
      <c r="L8" s="88" t="s">
        <v>14</v>
      </c>
      <c r="M8" s="89"/>
      <c r="N8" s="74"/>
      <c r="O8" s="52">
        <v>22</v>
      </c>
      <c r="P8" s="75">
        <v>3</v>
      </c>
      <c r="Q8" s="52">
        <v>22</v>
      </c>
      <c r="R8" s="75">
        <v>1</v>
      </c>
      <c r="S8" s="25">
        <f t="shared" si="1"/>
        <v>48</v>
      </c>
    </row>
    <row r="9" spans="1:19" ht="15.75" x14ac:dyDescent="0.25">
      <c r="A9" s="6" t="s">
        <v>192</v>
      </c>
      <c r="B9" s="7" t="s">
        <v>15</v>
      </c>
      <c r="C9" s="15">
        <v>231</v>
      </c>
      <c r="D9" s="15" t="s">
        <v>16</v>
      </c>
      <c r="E9" s="70" t="s">
        <v>7</v>
      </c>
      <c r="F9" s="70">
        <v>40962</v>
      </c>
      <c r="G9" s="76" t="s">
        <v>15</v>
      </c>
      <c r="H9" s="69">
        <v>570</v>
      </c>
      <c r="I9" s="69" t="s">
        <v>17</v>
      </c>
      <c r="J9" s="71" t="s">
        <v>9</v>
      </c>
      <c r="K9" s="72">
        <v>51815</v>
      </c>
      <c r="L9" s="88" t="s">
        <v>18</v>
      </c>
      <c r="M9" s="89"/>
      <c r="N9" s="74"/>
      <c r="O9" s="52">
        <v>12</v>
      </c>
      <c r="P9" s="75">
        <v>13</v>
      </c>
      <c r="Q9" s="52">
        <v>13</v>
      </c>
      <c r="R9" s="75">
        <v>12</v>
      </c>
      <c r="S9" s="25">
        <f t="shared" si="1"/>
        <v>50</v>
      </c>
    </row>
    <row r="10" spans="1:19" ht="15.75" x14ac:dyDescent="0.25">
      <c r="A10" s="6" t="s">
        <v>194</v>
      </c>
      <c r="B10" s="7" t="s">
        <v>34</v>
      </c>
      <c r="C10" s="15">
        <v>295</v>
      </c>
      <c r="D10" s="15" t="s">
        <v>35</v>
      </c>
      <c r="E10" s="70" t="s">
        <v>7</v>
      </c>
      <c r="F10" s="70">
        <v>40057</v>
      </c>
      <c r="G10" s="76" t="s">
        <v>34</v>
      </c>
      <c r="H10" s="69">
        <v>296</v>
      </c>
      <c r="I10" s="69" t="s">
        <v>36</v>
      </c>
      <c r="J10" s="71" t="s">
        <v>9</v>
      </c>
      <c r="K10" s="72">
        <v>40058</v>
      </c>
      <c r="L10" s="88" t="s">
        <v>37</v>
      </c>
      <c r="M10" s="89"/>
      <c r="N10" s="74"/>
      <c r="O10" s="52">
        <v>20</v>
      </c>
      <c r="P10" s="75">
        <v>8</v>
      </c>
      <c r="Q10" s="52">
        <v>20</v>
      </c>
      <c r="R10" s="75">
        <v>9</v>
      </c>
      <c r="S10" s="25">
        <f t="shared" si="1"/>
        <v>57</v>
      </c>
    </row>
    <row r="11" spans="1:19" ht="15.75" x14ac:dyDescent="0.25">
      <c r="A11" s="6" t="s">
        <v>196</v>
      </c>
      <c r="B11" s="7" t="s">
        <v>42</v>
      </c>
      <c r="C11" s="15">
        <v>850</v>
      </c>
      <c r="D11" s="15" t="s">
        <v>43</v>
      </c>
      <c r="E11" s="70" t="s">
        <v>7</v>
      </c>
      <c r="F11" s="70">
        <v>40151</v>
      </c>
      <c r="G11" s="76" t="s">
        <v>42</v>
      </c>
      <c r="H11" s="69">
        <v>2</v>
      </c>
      <c r="I11" s="69" t="s">
        <v>44</v>
      </c>
      <c r="J11" s="71" t="s">
        <v>9</v>
      </c>
      <c r="K11" s="72">
        <v>42019</v>
      </c>
      <c r="L11" s="88" t="s">
        <v>45</v>
      </c>
      <c r="M11" s="89"/>
      <c r="N11" s="74"/>
      <c r="O11" s="52">
        <v>18</v>
      </c>
      <c r="P11" s="75">
        <v>17</v>
      </c>
      <c r="Q11" s="52">
        <v>10</v>
      </c>
      <c r="R11" s="75">
        <v>17</v>
      </c>
      <c r="S11" s="25">
        <f t="shared" si="1"/>
        <v>62</v>
      </c>
    </row>
    <row r="12" spans="1:19" ht="15.75" x14ac:dyDescent="0.25">
      <c r="A12" s="6" t="s">
        <v>195</v>
      </c>
      <c r="B12" s="7" t="s">
        <v>19</v>
      </c>
      <c r="C12" s="15">
        <v>363</v>
      </c>
      <c r="D12" s="15" t="s">
        <v>20</v>
      </c>
      <c r="E12" s="70" t="s">
        <v>7</v>
      </c>
      <c r="F12" s="70">
        <v>53133</v>
      </c>
      <c r="G12" s="76" t="s">
        <v>19</v>
      </c>
      <c r="H12" s="69">
        <v>201</v>
      </c>
      <c r="I12" s="69" t="s">
        <v>21</v>
      </c>
      <c r="J12" s="71" t="s">
        <v>9</v>
      </c>
      <c r="K12" s="72">
        <v>52845</v>
      </c>
      <c r="L12" s="88" t="s">
        <v>22</v>
      </c>
      <c r="M12" s="89"/>
      <c r="N12" s="74"/>
      <c r="O12" s="52">
        <v>14</v>
      </c>
      <c r="P12" s="75">
        <v>19</v>
      </c>
      <c r="Q12" s="52">
        <v>15</v>
      </c>
      <c r="R12" s="75">
        <v>18</v>
      </c>
      <c r="S12" s="25">
        <f t="shared" si="1"/>
        <v>66</v>
      </c>
    </row>
    <row r="13" spans="1:19" ht="15.75" x14ac:dyDescent="0.25">
      <c r="A13" s="6" t="s">
        <v>197</v>
      </c>
      <c r="B13" s="7" t="s">
        <v>27</v>
      </c>
      <c r="C13" s="15">
        <v>716</v>
      </c>
      <c r="D13" s="15" t="s">
        <v>186</v>
      </c>
      <c r="E13" s="70" t="s">
        <v>7</v>
      </c>
      <c r="F13" s="70">
        <v>41660</v>
      </c>
      <c r="G13" s="76" t="s">
        <v>27</v>
      </c>
      <c r="H13" s="69">
        <v>147</v>
      </c>
      <c r="I13" s="69" t="s">
        <v>28</v>
      </c>
      <c r="J13" s="71" t="s">
        <v>9</v>
      </c>
      <c r="K13" s="72">
        <v>6982</v>
      </c>
      <c r="L13" s="88" t="s">
        <v>29</v>
      </c>
      <c r="M13" s="89"/>
      <c r="N13" s="74"/>
      <c r="O13" s="52">
        <v>21</v>
      </c>
      <c r="P13" s="75">
        <v>16</v>
      </c>
      <c r="Q13" s="52">
        <v>21</v>
      </c>
      <c r="R13" s="75">
        <v>14</v>
      </c>
      <c r="S13" s="25">
        <f t="shared" si="1"/>
        <v>72</v>
      </c>
    </row>
  </sheetData>
  <mergeCells count="12">
    <mergeCell ref="L7:M7"/>
    <mergeCell ref="L13:M13"/>
    <mergeCell ref="L8:M8"/>
    <mergeCell ref="L9:M9"/>
    <mergeCell ref="L10:M10"/>
    <mergeCell ref="L11:M11"/>
    <mergeCell ref="L12:M12"/>
    <mergeCell ref="L2:M2"/>
    <mergeCell ref="L3:M3"/>
    <mergeCell ref="L4:M4"/>
    <mergeCell ref="L5:M5"/>
    <mergeCell ref="L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tabSelected="1" zoomScale="70" zoomScaleNormal="70" workbookViewId="0">
      <selection activeCell="D66" sqref="D66"/>
    </sheetView>
  </sheetViews>
  <sheetFormatPr defaultRowHeight="15" x14ac:dyDescent="0.25"/>
  <cols>
    <col min="1" max="1" width="20.28515625" customWidth="1"/>
    <col min="2" max="2" width="32.85546875" customWidth="1"/>
    <col min="3" max="3" width="11.7109375" customWidth="1"/>
    <col min="4" max="4" width="40.7109375" customWidth="1"/>
    <col min="5" max="5" width="17.7109375" customWidth="1"/>
    <col min="6" max="6" width="19.7109375" customWidth="1"/>
    <col min="7" max="7" width="32.28515625" customWidth="1"/>
    <col min="8" max="8" width="12.85546875" customWidth="1"/>
    <col min="9" max="9" width="32.140625" customWidth="1"/>
    <col min="10" max="10" width="13.85546875" customWidth="1"/>
    <col min="11" max="11" width="18.5703125" customWidth="1"/>
    <col min="13" max="13" width="19.42578125" customWidth="1"/>
    <col min="14" max="14" width="6.85546875" style="53" customWidth="1"/>
    <col min="15" max="15" width="13" customWidth="1"/>
    <col min="16" max="16" width="11.7109375" customWidth="1"/>
    <col min="17" max="17" width="12.28515625" customWidth="1"/>
    <col min="18" max="18" width="11.7109375" customWidth="1"/>
    <col min="19" max="19" width="21.85546875" customWidth="1"/>
  </cols>
  <sheetData>
    <row r="1" spans="1:19" ht="18.75" x14ac:dyDescent="0.3">
      <c r="A1" s="1" t="s">
        <v>50</v>
      </c>
      <c r="B1" s="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2"/>
    </row>
    <row r="2" spans="1:19" ht="15.75" x14ac:dyDescent="0.25">
      <c r="A2" s="3" t="s">
        <v>229</v>
      </c>
      <c r="B2" s="5" t="s">
        <v>3</v>
      </c>
      <c r="C2" s="5" t="s">
        <v>235</v>
      </c>
      <c r="D2" s="5" t="s">
        <v>230</v>
      </c>
      <c r="E2" s="5" t="s">
        <v>234</v>
      </c>
      <c r="F2" s="5" t="s">
        <v>233</v>
      </c>
      <c r="G2" s="5" t="s">
        <v>3</v>
      </c>
      <c r="H2" s="5" t="s">
        <v>232</v>
      </c>
      <c r="I2" s="5" t="s">
        <v>231</v>
      </c>
      <c r="J2" s="5" t="s">
        <v>236</v>
      </c>
      <c r="K2" s="5" t="s">
        <v>237</v>
      </c>
      <c r="L2" s="87" t="s">
        <v>4</v>
      </c>
      <c r="M2" s="87"/>
      <c r="N2" s="73"/>
      <c r="O2" s="83" t="s">
        <v>220</v>
      </c>
      <c r="P2" s="83" t="s">
        <v>219</v>
      </c>
      <c r="Q2" s="83" t="s">
        <v>222</v>
      </c>
      <c r="R2" s="83" t="s">
        <v>221</v>
      </c>
      <c r="S2" s="84" t="s">
        <v>223</v>
      </c>
    </row>
    <row r="3" spans="1:19" ht="15.75" x14ac:dyDescent="0.25">
      <c r="A3" s="10" t="s">
        <v>199</v>
      </c>
      <c r="B3" s="11" t="s">
        <v>5</v>
      </c>
      <c r="C3" s="14">
        <v>11</v>
      </c>
      <c r="D3" s="14" t="s">
        <v>54</v>
      </c>
      <c r="E3" s="77" t="s">
        <v>52</v>
      </c>
      <c r="F3" s="14">
        <v>3482</v>
      </c>
      <c r="G3" s="11" t="s">
        <v>5</v>
      </c>
      <c r="H3" s="78">
        <v>637</v>
      </c>
      <c r="I3" s="78" t="s">
        <v>55</v>
      </c>
      <c r="J3" s="79" t="s">
        <v>52</v>
      </c>
      <c r="K3" s="79">
        <v>26125</v>
      </c>
      <c r="L3" s="90" t="s">
        <v>56</v>
      </c>
      <c r="M3" s="90"/>
      <c r="N3" s="81"/>
      <c r="O3" s="52">
        <v>2</v>
      </c>
      <c r="P3" s="75">
        <v>7</v>
      </c>
      <c r="Q3" s="52">
        <v>2</v>
      </c>
      <c r="R3" s="75">
        <v>7</v>
      </c>
      <c r="S3" s="85">
        <f t="shared" ref="S3:S4" si="0">O3+P3+Q3+R3</f>
        <v>18</v>
      </c>
    </row>
    <row r="4" spans="1:19" ht="15.75" x14ac:dyDescent="0.25">
      <c r="A4" s="10" t="s">
        <v>201</v>
      </c>
      <c r="B4" s="11" t="s">
        <v>11</v>
      </c>
      <c r="C4" s="14">
        <v>40</v>
      </c>
      <c r="D4" s="14" t="s">
        <v>109</v>
      </c>
      <c r="E4" s="77" t="s">
        <v>52</v>
      </c>
      <c r="F4" s="14">
        <v>1301</v>
      </c>
      <c r="G4" s="11" t="s">
        <v>11</v>
      </c>
      <c r="H4" s="78">
        <v>585</v>
      </c>
      <c r="I4" s="78" t="s">
        <v>110</v>
      </c>
      <c r="J4" s="79" t="s">
        <v>52</v>
      </c>
      <c r="K4" s="79">
        <v>38360</v>
      </c>
      <c r="L4" s="90" t="s">
        <v>111</v>
      </c>
      <c r="M4" s="90"/>
      <c r="N4" s="81"/>
      <c r="O4" s="52">
        <v>1</v>
      </c>
      <c r="P4" s="75">
        <v>12</v>
      </c>
      <c r="Q4" s="52">
        <v>1</v>
      </c>
      <c r="R4" s="75">
        <v>13</v>
      </c>
      <c r="S4" s="85">
        <f t="shared" si="0"/>
        <v>27</v>
      </c>
    </row>
    <row r="5" spans="1:19" ht="15.75" x14ac:dyDescent="0.25">
      <c r="A5" s="10" t="s">
        <v>200</v>
      </c>
      <c r="B5" s="11" t="s">
        <v>66</v>
      </c>
      <c r="C5" s="14">
        <v>882</v>
      </c>
      <c r="D5" s="14" t="s">
        <v>67</v>
      </c>
      <c r="E5" s="77" t="s">
        <v>52</v>
      </c>
      <c r="F5" s="14">
        <v>28528</v>
      </c>
      <c r="G5" s="11" t="s">
        <v>66</v>
      </c>
      <c r="H5" s="78">
        <v>532</v>
      </c>
      <c r="I5" s="78" t="s">
        <v>68</v>
      </c>
      <c r="J5" s="79" t="s">
        <v>52</v>
      </c>
      <c r="K5" s="79">
        <v>9943</v>
      </c>
      <c r="L5" s="90" t="s">
        <v>69</v>
      </c>
      <c r="M5" s="90"/>
      <c r="N5" s="81"/>
      <c r="O5" s="52">
        <v>9</v>
      </c>
      <c r="P5" s="75">
        <v>4</v>
      </c>
      <c r="Q5" s="52">
        <v>10</v>
      </c>
      <c r="R5" s="75">
        <v>4</v>
      </c>
      <c r="S5" s="85">
        <f>O5+P5+Q5+R5</f>
        <v>27</v>
      </c>
    </row>
    <row r="6" spans="1:19" ht="15.75" x14ac:dyDescent="0.25">
      <c r="A6" s="10" t="s">
        <v>214</v>
      </c>
      <c r="B6" s="11" t="s">
        <v>15</v>
      </c>
      <c r="C6" s="14">
        <v>96</v>
      </c>
      <c r="D6" s="14" t="s">
        <v>61</v>
      </c>
      <c r="E6" s="77" t="s">
        <v>52</v>
      </c>
      <c r="F6" s="14">
        <v>20082</v>
      </c>
      <c r="G6" s="11" t="s">
        <v>15</v>
      </c>
      <c r="H6" s="78">
        <v>977</v>
      </c>
      <c r="I6" s="78" t="s">
        <v>62</v>
      </c>
      <c r="J6" s="79" t="s">
        <v>52</v>
      </c>
      <c r="K6" s="80">
        <v>5485</v>
      </c>
      <c r="L6" s="92" t="s">
        <v>63</v>
      </c>
      <c r="M6" s="93"/>
      <c r="N6" s="81"/>
      <c r="O6" s="52">
        <v>8</v>
      </c>
      <c r="P6" s="75">
        <v>6</v>
      </c>
      <c r="Q6" s="52">
        <v>8</v>
      </c>
      <c r="R6" s="75">
        <v>6</v>
      </c>
      <c r="S6" s="85">
        <f t="shared" ref="S6" si="1">O6+P6+Q6+R6</f>
        <v>28</v>
      </c>
    </row>
    <row r="7" spans="1:19" ht="15.75" x14ac:dyDescent="0.25">
      <c r="A7" s="10" t="s">
        <v>213</v>
      </c>
      <c r="B7" s="11" t="s">
        <v>30</v>
      </c>
      <c r="C7" s="14">
        <v>47</v>
      </c>
      <c r="D7" s="14" t="s">
        <v>64</v>
      </c>
      <c r="E7" s="77" t="s">
        <v>52</v>
      </c>
      <c r="F7" s="14">
        <v>5615</v>
      </c>
      <c r="G7" s="11" t="s">
        <v>30</v>
      </c>
      <c r="H7" s="78">
        <v>529</v>
      </c>
      <c r="I7" s="78" t="s">
        <v>65</v>
      </c>
      <c r="J7" s="79" t="s">
        <v>52</v>
      </c>
      <c r="K7" s="79">
        <v>10313</v>
      </c>
      <c r="L7" s="90" t="s">
        <v>65</v>
      </c>
      <c r="M7" s="90"/>
      <c r="N7" s="81"/>
      <c r="O7" s="52">
        <v>5</v>
      </c>
      <c r="P7" s="75">
        <v>13</v>
      </c>
      <c r="Q7" s="52">
        <v>5</v>
      </c>
      <c r="R7" s="75">
        <v>12</v>
      </c>
      <c r="S7" s="85">
        <f>O7+P7+Q7+R7</f>
        <v>35</v>
      </c>
    </row>
    <row r="8" spans="1:19" ht="15.75" x14ac:dyDescent="0.25">
      <c r="A8" s="10" t="s">
        <v>215</v>
      </c>
      <c r="B8" s="11" t="s">
        <v>27</v>
      </c>
      <c r="C8" s="14">
        <v>271</v>
      </c>
      <c r="D8" s="14" t="s">
        <v>57</v>
      </c>
      <c r="E8" s="77" t="s">
        <v>52</v>
      </c>
      <c r="F8" s="14">
        <v>2962</v>
      </c>
      <c r="G8" s="11" t="s">
        <v>27</v>
      </c>
      <c r="H8" s="78">
        <v>470</v>
      </c>
      <c r="I8" s="21" t="s">
        <v>198</v>
      </c>
      <c r="J8" s="79" t="s">
        <v>52</v>
      </c>
      <c r="K8" s="79">
        <v>20033</v>
      </c>
      <c r="L8" s="90" t="s">
        <v>57</v>
      </c>
      <c r="M8" s="90"/>
      <c r="N8" s="81"/>
      <c r="O8" s="52">
        <v>3</v>
      </c>
      <c r="P8" s="75">
        <v>19</v>
      </c>
      <c r="Q8" s="52">
        <v>3</v>
      </c>
      <c r="R8" s="75">
        <v>17</v>
      </c>
      <c r="S8" s="85">
        <f t="shared" ref="S8:S10" si="2">O8+P8+Q8+R8</f>
        <v>42</v>
      </c>
    </row>
    <row r="9" spans="1:19" ht="15.75" x14ac:dyDescent="0.25">
      <c r="A9" s="10" t="s">
        <v>216</v>
      </c>
      <c r="B9" s="11" t="s">
        <v>82</v>
      </c>
      <c r="C9" s="14">
        <v>122</v>
      </c>
      <c r="D9" s="14" t="s">
        <v>83</v>
      </c>
      <c r="E9" s="77" t="s">
        <v>52</v>
      </c>
      <c r="F9" s="14">
        <v>6539</v>
      </c>
      <c r="G9" s="11" t="s">
        <v>82</v>
      </c>
      <c r="H9" s="78">
        <v>214</v>
      </c>
      <c r="I9" s="78" t="s">
        <v>84</v>
      </c>
      <c r="J9" s="79" t="s">
        <v>52</v>
      </c>
      <c r="K9" s="79">
        <v>8279</v>
      </c>
      <c r="L9" s="90" t="s">
        <v>84</v>
      </c>
      <c r="M9" s="90"/>
      <c r="N9" s="81"/>
      <c r="O9" s="52">
        <v>15</v>
      </c>
      <c r="P9" s="75">
        <v>10</v>
      </c>
      <c r="Q9" s="52">
        <v>18</v>
      </c>
      <c r="R9" s="75">
        <v>9</v>
      </c>
      <c r="S9" s="85">
        <f t="shared" si="2"/>
        <v>52</v>
      </c>
    </row>
    <row r="10" spans="1:19" ht="15.75" x14ac:dyDescent="0.25">
      <c r="A10" s="10" t="s">
        <v>204</v>
      </c>
      <c r="B10" s="11" t="s">
        <v>105</v>
      </c>
      <c r="C10" s="14">
        <v>5</v>
      </c>
      <c r="D10" s="14" t="s">
        <v>106</v>
      </c>
      <c r="E10" s="77" t="s">
        <v>52</v>
      </c>
      <c r="F10" s="14">
        <v>4196</v>
      </c>
      <c r="G10" s="11" t="s">
        <v>105</v>
      </c>
      <c r="H10" s="78">
        <v>12</v>
      </c>
      <c r="I10" s="78" t="s">
        <v>107</v>
      </c>
      <c r="J10" s="79" t="s">
        <v>52</v>
      </c>
      <c r="K10" s="79">
        <v>6946</v>
      </c>
      <c r="L10" s="90" t="s">
        <v>108</v>
      </c>
      <c r="M10" s="90"/>
      <c r="N10" s="81"/>
      <c r="O10" s="52">
        <v>11</v>
      </c>
      <c r="P10" s="75">
        <v>20</v>
      </c>
      <c r="Q10" s="52">
        <v>14</v>
      </c>
      <c r="R10" s="75">
        <v>21</v>
      </c>
      <c r="S10" s="85">
        <f t="shared" si="2"/>
        <v>66</v>
      </c>
    </row>
    <row r="11" spans="1:19" ht="15.75" x14ac:dyDescent="0.25">
      <c r="A11" s="10" t="s">
        <v>202</v>
      </c>
      <c r="B11" s="11" t="s">
        <v>19</v>
      </c>
      <c r="C11" s="14">
        <v>50</v>
      </c>
      <c r="D11" s="14" t="s">
        <v>51</v>
      </c>
      <c r="E11" s="77" t="s">
        <v>52</v>
      </c>
      <c r="F11" s="14">
        <v>6931</v>
      </c>
      <c r="G11" s="11" t="s">
        <v>19</v>
      </c>
      <c r="H11" s="78">
        <v>225</v>
      </c>
      <c r="I11" s="78" t="s">
        <v>53</v>
      </c>
      <c r="J11" s="79" t="s">
        <v>52</v>
      </c>
      <c r="K11" s="79">
        <v>5122</v>
      </c>
      <c r="L11" s="91" t="s">
        <v>51</v>
      </c>
      <c r="M11" s="91"/>
      <c r="N11" s="81"/>
      <c r="O11" s="52">
        <v>16</v>
      </c>
      <c r="P11" s="75">
        <v>22</v>
      </c>
      <c r="Q11" s="52">
        <v>11</v>
      </c>
      <c r="R11" s="75">
        <v>19</v>
      </c>
      <c r="S11" s="85">
        <f>O11+P11+Q11+R11</f>
        <v>68</v>
      </c>
    </row>
    <row r="12" spans="1:19" ht="15.75" x14ac:dyDescent="0.25">
      <c r="A12" s="10" t="s">
        <v>206</v>
      </c>
      <c r="B12" s="11" t="s">
        <v>98</v>
      </c>
      <c r="C12" s="14">
        <v>352</v>
      </c>
      <c r="D12" s="14" t="s">
        <v>99</v>
      </c>
      <c r="E12" s="77" t="s">
        <v>52</v>
      </c>
      <c r="F12" s="14">
        <v>25324</v>
      </c>
      <c r="G12" s="11" t="s">
        <v>98</v>
      </c>
      <c r="H12" s="78">
        <v>235</v>
      </c>
      <c r="I12" s="78" t="s">
        <v>100</v>
      </c>
      <c r="J12" s="79" t="s">
        <v>52</v>
      </c>
      <c r="K12" s="79">
        <v>8291</v>
      </c>
      <c r="L12" s="90" t="s">
        <v>99</v>
      </c>
      <c r="M12" s="90"/>
      <c r="N12" s="81"/>
      <c r="O12" s="52">
        <v>14</v>
      </c>
      <c r="P12" s="75">
        <v>25</v>
      </c>
      <c r="Q12" s="52">
        <v>15</v>
      </c>
      <c r="R12" s="75">
        <v>31</v>
      </c>
      <c r="S12" s="85">
        <f t="shared" ref="S12:S22" si="3">O12+P12+Q12+R12</f>
        <v>85</v>
      </c>
    </row>
    <row r="13" spans="1:19" ht="15.75" x14ac:dyDescent="0.25">
      <c r="A13" s="10" t="s">
        <v>217</v>
      </c>
      <c r="B13" s="11" t="s">
        <v>79</v>
      </c>
      <c r="C13" s="14">
        <v>34</v>
      </c>
      <c r="D13" s="14" t="s">
        <v>80</v>
      </c>
      <c r="E13" s="77" t="s">
        <v>52</v>
      </c>
      <c r="F13" s="14">
        <v>6116</v>
      </c>
      <c r="G13" s="11" t="s">
        <v>79</v>
      </c>
      <c r="H13" s="78">
        <v>150</v>
      </c>
      <c r="I13" s="78" t="s">
        <v>81</v>
      </c>
      <c r="J13" s="79" t="s">
        <v>52</v>
      </c>
      <c r="K13" s="79">
        <v>13162</v>
      </c>
      <c r="L13" s="90" t="s">
        <v>69</v>
      </c>
      <c r="M13" s="90"/>
      <c r="N13" s="81"/>
      <c r="O13" s="52">
        <v>21</v>
      </c>
      <c r="P13" s="75">
        <v>24</v>
      </c>
      <c r="Q13" s="52">
        <v>20</v>
      </c>
      <c r="R13" s="75">
        <v>24</v>
      </c>
      <c r="S13" s="85">
        <f t="shared" si="3"/>
        <v>89</v>
      </c>
    </row>
    <row r="14" spans="1:19" ht="15.75" x14ac:dyDescent="0.25">
      <c r="A14" s="10" t="s">
        <v>218</v>
      </c>
      <c r="B14" s="11" t="s">
        <v>70</v>
      </c>
      <c r="C14" s="14">
        <v>340</v>
      </c>
      <c r="D14" s="14" t="s">
        <v>71</v>
      </c>
      <c r="E14" s="77" t="s">
        <v>52</v>
      </c>
      <c r="F14" s="14">
        <v>9434</v>
      </c>
      <c r="G14" s="11" t="s">
        <v>70</v>
      </c>
      <c r="H14" s="78">
        <v>81</v>
      </c>
      <c r="I14" s="78" t="s">
        <v>72</v>
      </c>
      <c r="J14" s="79" t="s">
        <v>52</v>
      </c>
      <c r="K14" s="79">
        <v>4483</v>
      </c>
      <c r="L14" s="90"/>
      <c r="M14" s="90"/>
      <c r="N14" s="81"/>
      <c r="O14" s="52">
        <v>18</v>
      </c>
      <c r="P14" s="75">
        <v>28</v>
      </c>
      <c r="Q14" s="52">
        <v>23</v>
      </c>
      <c r="R14" s="75">
        <v>30</v>
      </c>
      <c r="S14" s="85">
        <f t="shared" si="3"/>
        <v>99</v>
      </c>
    </row>
    <row r="15" spans="1:19" ht="15.75" x14ac:dyDescent="0.25">
      <c r="A15" s="10" t="s">
        <v>208</v>
      </c>
      <c r="B15" s="11" t="s">
        <v>85</v>
      </c>
      <c r="C15" s="14">
        <v>306</v>
      </c>
      <c r="D15" s="14" t="s">
        <v>86</v>
      </c>
      <c r="E15" s="77" t="s">
        <v>52</v>
      </c>
      <c r="F15" s="14">
        <v>29845</v>
      </c>
      <c r="G15" s="11" t="s">
        <v>85</v>
      </c>
      <c r="H15" s="78">
        <v>767</v>
      </c>
      <c r="I15" s="78" t="s">
        <v>87</v>
      </c>
      <c r="J15" s="79" t="s">
        <v>52</v>
      </c>
      <c r="K15" s="79">
        <v>6056</v>
      </c>
      <c r="L15" s="90" t="s">
        <v>87</v>
      </c>
      <c r="M15" s="90"/>
      <c r="N15" s="81"/>
      <c r="O15" s="52">
        <v>30</v>
      </c>
      <c r="P15" s="75">
        <v>26</v>
      </c>
      <c r="Q15" s="52">
        <v>33</v>
      </c>
      <c r="R15" s="75">
        <v>22</v>
      </c>
      <c r="S15" s="85">
        <f t="shared" si="3"/>
        <v>111</v>
      </c>
    </row>
    <row r="16" spans="1:19" ht="15.75" x14ac:dyDescent="0.25">
      <c r="A16" s="10" t="s">
        <v>209</v>
      </c>
      <c r="B16" s="11" t="s">
        <v>58</v>
      </c>
      <c r="C16" s="14">
        <v>267</v>
      </c>
      <c r="D16" s="14" t="s">
        <v>59</v>
      </c>
      <c r="E16" s="77" t="s">
        <v>52</v>
      </c>
      <c r="F16" s="14">
        <v>3994</v>
      </c>
      <c r="G16" s="11" t="s">
        <v>58</v>
      </c>
      <c r="H16" s="78">
        <v>781</v>
      </c>
      <c r="I16" s="78" t="s">
        <v>60</v>
      </c>
      <c r="J16" s="79" t="s">
        <v>52</v>
      </c>
      <c r="K16" s="79">
        <v>39800</v>
      </c>
      <c r="L16" s="90" t="s">
        <v>59</v>
      </c>
      <c r="M16" s="90"/>
      <c r="N16" s="81"/>
      <c r="O16" s="52">
        <v>29</v>
      </c>
      <c r="P16" s="75">
        <v>32</v>
      </c>
      <c r="Q16" s="52">
        <v>28</v>
      </c>
      <c r="R16" s="75">
        <v>29</v>
      </c>
      <c r="S16" s="85">
        <f t="shared" si="3"/>
        <v>118</v>
      </c>
    </row>
    <row r="17" spans="1:19" ht="15.75" x14ac:dyDescent="0.25">
      <c r="A17" s="10" t="s">
        <v>207</v>
      </c>
      <c r="B17" s="11" t="s">
        <v>38</v>
      </c>
      <c r="C17" s="14">
        <v>45</v>
      </c>
      <c r="D17" s="14" t="s">
        <v>73</v>
      </c>
      <c r="E17" s="77" t="s">
        <v>52</v>
      </c>
      <c r="F17" s="14">
        <v>15883</v>
      </c>
      <c r="G17" s="11" t="s">
        <v>38</v>
      </c>
      <c r="H17" s="78">
        <v>444</v>
      </c>
      <c r="I17" s="78" t="s">
        <v>74</v>
      </c>
      <c r="J17" s="79" t="s">
        <v>52</v>
      </c>
      <c r="K17" s="79">
        <v>23246</v>
      </c>
      <c r="L17" s="90" t="s">
        <v>73</v>
      </c>
      <c r="M17" s="90"/>
      <c r="N17" s="81"/>
      <c r="O17" s="52">
        <v>31</v>
      </c>
      <c r="P17" s="75">
        <v>33</v>
      </c>
      <c r="Q17" s="52">
        <v>32</v>
      </c>
      <c r="R17" s="75">
        <v>25</v>
      </c>
      <c r="S17" s="85">
        <f t="shared" si="3"/>
        <v>121</v>
      </c>
    </row>
    <row r="18" spans="1:19" ht="15.75" x14ac:dyDescent="0.25">
      <c r="A18" s="10" t="s">
        <v>205</v>
      </c>
      <c r="B18" s="11" t="s">
        <v>75</v>
      </c>
      <c r="C18" s="14">
        <v>131</v>
      </c>
      <c r="D18" s="14" t="s">
        <v>76</v>
      </c>
      <c r="E18" s="77" t="s">
        <v>52</v>
      </c>
      <c r="F18" s="14">
        <v>14796</v>
      </c>
      <c r="G18" s="11" t="s">
        <v>75</v>
      </c>
      <c r="H18" s="78">
        <v>311</v>
      </c>
      <c r="I18" s="78" t="s">
        <v>77</v>
      </c>
      <c r="J18" s="79" t="s">
        <v>52</v>
      </c>
      <c r="K18" s="79">
        <v>1175</v>
      </c>
      <c r="L18" s="90" t="s">
        <v>78</v>
      </c>
      <c r="M18" s="90"/>
      <c r="N18" s="81"/>
      <c r="O18" s="52">
        <v>45</v>
      </c>
      <c r="P18" s="75">
        <v>17</v>
      </c>
      <c r="Q18" s="52">
        <v>45</v>
      </c>
      <c r="R18" s="75">
        <v>16</v>
      </c>
      <c r="S18" s="85">
        <f t="shared" si="3"/>
        <v>123</v>
      </c>
    </row>
    <row r="19" spans="1:19" ht="15.75" x14ac:dyDescent="0.25">
      <c r="A19" s="10" t="s">
        <v>203</v>
      </c>
      <c r="B19" s="11" t="s">
        <v>91</v>
      </c>
      <c r="C19" s="14">
        <v>362</v>
      </c>
      <c r="D19" s="14" t="s">
        <v>92</v>
      </c>
      <c r="E19" s="77" t="s">
        <v>52</v>
      </c>
      <c r="F19" s="14">
        <v>13774</v>
      </c>
      <c r="G19" s="11" t="s">
        <v>91</v>
      </c>
      <c r="H19" s="78">
        <v>98</v>
      </c>
      <c r="I19" s="78" t="s">
        <v>93</v>
      </c>
      <c r="J19" s="79" t="s">
        <v>52</v>
      </c>
      <c r="K19" s="79">
        <v>38291</v>
      </c>
      <c r="L19" s="90" t="s">
        <v>94</v>
      </c>
      <c r="M19" s="90"/>
      <c r="N19" s="81"/>
      <c r="O19" s="52">
        <v>23</v>
      </c>
      <c r="P19" s="75">
        <v>45</v>
      </c>
      <c r="Q19" s="52">
        <v>26</v>
      </c>
      <c r="R19" s="75">
        <v>45</v>
      </c>
      <c r="S19" s="85">
        <f t="shared" si="3"/>
        <v>139</v>
      </c>
    </row>
    <row r="20" spans="1:19" ht="15.75" x14ac:dyDescent="0.25">
      <c r="A20" s="10" t="s">
        <v>210</v>
      </c>
      <c r="B20" s="11" t="s">
        <v>95</v>
      </c>
      <c r="C20" s="14">
        <v>206</v>
      </c>
      <c r="D20" s="14" t="s">
        <v>96</v>
      </c>
      <c r="E20" s="77" t="s">
        <v>52</v>
      </c>
      <c r="F20" s="14">
        <v>22807</v>
      </c>
      <c r="G20" s="11" t="s">
        <v>95</v>
      </c>
      <c r="H20" s="78">
        <v>911</v>
      </c>
      <c r="I20" s="78" t="s">
        <v>97</v>
      </c>
      <c r="J20" s="79" t="s">
        <v>52</v>
      </c>
      <c r="K20" s="79">
        <v>38302</v>
      </c>
      <c r="L20" s="90" t="s">
        <v>96</v>
      </c>
      <c r="M20" s="90"/>
      <c r="N20" s="81"/>
      <c r="O20" s="52">
        <v>27</v>
      </c>
      <c r="P20" s="75">
        <v>45</v>
      </c>
      <c r="Q20" s="52">
        <v>27</v>
      </c>
      <c r="R20" s="75">
        <v>45</v>
      </c>
      <c r="S20" s="85">
        <f t="shared" si="3"/>
        <v>144</v>
      </c>
    </row>
    <row r="21" spans="1:19" ht="15.75" x14ac:dyDescent="0.25">
      <c r="A21" s="10" t="s">
        <v>211</v>
      </c>
      <c r="B21" s="11" t="s">
        <v>88</v>
      </c>
      <c r="C21" s="14">
        <v>32</v>
      </c>
      <c r="D21" s="14" t="s">
        <v>89</v>
      </c>
      <c r="E21" s="77" t="s">
        <v>52</v>
      </c>
      <c r="F21" s="14">
        <v>27215</v>
      </c>
      <c r="G21" s="11" t="s">
        <v>88</v>
      </c>
      <c r="H21" s="78">
        <v>55</v>
      </c>
      <c r="I21" s="78" t="s">
        <v>90</v>
      </c>
      <c r="J21" s="79" t="s">
        <v>52</v>
      </c>
      <c r="K21" s="79">
        <v>6098</v>
      </c>
      <c r="L21" s="90" t="s">
        <v>87</v>
      </c>
      <c r="M21" s="90"/>
      <c r="N21" s="81"/>
      <c r="O21" s="52">
        <v>34</v>
      </c>
      <c r="P21" s="75">
        <v>36</v>
      </c>
      <c r="Q21" s="52">
        <v>45</v>
      </c>
      <c r="R21" s="75">
        <v>45</v>
      </c>
      <c r="S21" s="85">
        <f t="shared" si="3"/>
        <v>160</v>
      </c>
    </row>
    <row r="22" spans="1:19" ht="15.75" x14ac:dyDescent="0.25">
      <c r="A22" s="10" t="s">
        <v>212</v>
      </c>
      <c r="B22" s="11" t="s">
        <v>101</v>
      </c>
      <c r="C22" s="14">
        <v>935</v>
      </c>
      <c r="D22" s="14" t="s">
        <v>102</v>
      </c>
      <c r="E22" s="77" t="s">
        <v>52</v>
      </c>
      <c r="F22" s="14">
        <v>3899</v>
      </c>
      <c r="G22" s="16" t="s">
        <v>101</v>
      </c>
      <c r="H22" s="16">
        <v>246</v>
      </c>
      <c r="I22" s="16" t="s">
        <v>103</v>
      </c>
      <c r="J22" s="17" t="s">
        <v>52</v>
      </c>
      <c r="K22" s="17">
        <v>11449</v>
      </c>
      <c r="L22" s="90" t="s">
        <v>104</v>
      </c>
      <c r="M22" s="90"/>
      <c r="N22" s="81"/>
      <c r="O22" s="52">
        <v>45</v>
      </c>
      <c r="P22" s="75">
        <v>45</v>
      </c>
      <c r="Q22" s="52">
        <v>45</v>
      </c>
      <c r="R22" s="75">
        <v>45</v>
      </c>
      <c r="S22" s="85">
        <f t="shared" si="3"/>
        <v>180</v>
      </c>
    </row>
  </sheetData>
  <mergeCells count="21">
    <mergeCell ref="L2:M2"/>
    <mergeCell ref="L3:M3"/>
    <mergeCell ref="L6:M6"/>
    <mergeCell ref="L7:M7"/>
    <mergeCell ref="L8:M8"/>
    <mergeCell ref="L4:M4"/>
    <mergeCell ref="L5:M5"/>
    <mergeCell ref="L9:M9"/>
    <mergeCell ref="L10:M10"/>
    <mergeCell ref="L11:M11"/>
    <mergeCell ref="L12:M12"/>
    <mergeCell ref="L13:M13"/>
    <mergeCell ref="L19:M19"/>
    <mergeCell ref="L20:M20"/>
    <mergeCell ref="L21:M21"/>
    <mergeCell ref="L22:M22"/>
    <mergeCell ref="L14:M14"/>
    <mergeCell ref="L15:M15"/>
    <mergeCell ref="L16:M16"/>
    <mergeCell ref="L17:M17"/>
    <mergeCell ref="L18:M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Maxi</vt:lpstr>
      <vt:lpstr>Mini</vt:lpstr>
      <vt:lpstr>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Lodal</dc:creator>
  <cp:lastModifiedBy>Lea Kahlke Hansen</cp:lastModifiedBy>
  <cp:lastPrinted>2022-08-16T11:41:56Z</cp:lastPrinted>
  <dcterms:created xsi:type="dcterms:W3CDTF">2022-08-13T08:34:41Z</dcterms:created>
  <dcterms:modified xsi:type="dcterms:W3CDTF">2022-08-16T11:42:38Z</dcterms:modified>
</cp:coreProperties>
</file>